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UFS-DJOS-ADA\Team Forskningsanalyse\Analyser\2021 Grøn Rumforskning\Søgestrenge til publicering\"/>
    </mc:Choice>
  </mc:AlternateContent>
  <bookViews>
    <workbookView xWindow="0" yWindow="0" windowWidth="28800" windowHeight="11700"/>
  </bookViews>
  <sheets>
    <sheet name="Læsevejledning" sheetId="5" r:id="rId1"/>
    <sheet name="Cirkulær øko. og miljøteknologi" sheetId="4" r:id="rId2"/>
    <sheet name="Bæredygtige vandressourcer " sheetId="6"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51" i="6" l="1"/>
  <c r="AO52" i="6" s="1"/>
  <c r="AO53" i="6" s="1"/>
  <c r="AO54" i="6" s="1"/>
  <c r="AO55" i="6" s="1"/>
  <c r="AO56" i="6" s="1"/>
  <c r="AO57" i="6" s="1"/>
  <c r="AO58" i="6" s="1"/>
  <c r="AO59" i="6" s="1"/>
  <c r="AO60" i="6" s="1"/>
  <c r="AO61" i="6" s="1"/>
  <c r="AO62" i="6" s="1"/>
  <c r="AO63" i="6" s="1"/>
  <c r="AM51" i="6"/>
  <c r="AM52" i="6" s="1"/>
  <c r="AM53" i="6" s="1"/>
  <c r="AM54" i="6" s="1"/>
  <c r="AK51" i="6"/>
  <c r="AK52" i="6" s="1"/>
  <c r="D165" i="6"/>
  <c r="D118" i="6"/>
  <c r="D167" i="6"/>
  <c r="D169" i="6"/>
  <c r="D117" i="6"/>
  <c r="D166" i="6"/>
  <c r="D170" i="6"/>
  <c r="D119" i="6"/>
  <c r="D171" i="6"/>
  <c r="D168" i="6"/>
  <c r="D120" i="6"/>
  <c r="AI51" i="6" l="1"/>
  <c r="AI52" i="6" s="1"/>
  <c r="AI53" i="6" s="1"/>
  <c r="AI54" i="6" s="1"/>
  <c r="AI55" i="6" s="1"/>
  <c r="AI56" i="6" s="1"/>
  <c r="AG51" i="6"/>
  <c r="AG52" i="6" s="1"/>
  <c r="AG53" i="6" s="1"/>
  <c r="AG54" i="6" s="1"/>
  <c r="AG55" i="6" s="1"/>
  <c r="AG56" i="6" s="1"/>
  <c r="AG57" i="6" s="1"/>
  <c r="AG58" i="6" s="1"/>
  <c r="AG59" i="6" s="1"/>
  <c r="AG60" i="6" s="1"/>
  <c r="AG61" i="6" s="1"/>
  <c r="AG62" i="6" s="1"/>
  <c r="AG63" i="6" s="1"/>
  <c r="AG64" i="6" s="1"/>
  <c r="AG65" i="6" s="1"/>
  <c r="AG66" i="6" s="1"/>
  <c r="AG67" i="6" s="1"/>
  <c r="AG68" i="6" s="1"/>
  <c r="AG69" i="6" s="1"/>
  <c r="AG70" i="6" s="1"/>
  <c r="AE51" i="6"/>
  <c r="AE52" i="6" s="1"/>
  <c r="AE53" i="6" s="1"/>
  <c r="AC51" i="6"/>
  <c r="AC52" i="6" s="1"/>
  <c r="AC53" i="6" s="1"/>
  <c r="AC54" i="6" s="1"/>
  <c r="AC55" i="6" s="1"/>
  <c r="AC56" i="6" s="1"/>
  <c r="AC57" i="6" s="1"/>
  <c r="AC58" i="6" s="1"/>
  <c r="AA51" i="6"/>
  <c r="AA52" i="6" s="1"/>
  <c r="AA53" i="6" s="1"/>
  <c r="AA54" i="6" s="1"/>
  <c r="AA55" i="6" s="1"/>
  <c r="AA56" i="6" s="1"/>
  <c r="Y51" i="6"/>
  <c r="Y52" i="6" s="1"/>
  <c r="W51" i="6"/>
  <c r="W52" i="6" s="1"/>
  <c r="W53" i="6" s="1"/>
  <c r="W54" i="6" s="1"/>
  <c r="W55" i="6" s="1"/>
  <c r="U51" i="6"/>
  <c r="U52" i="6" s="1"/>
  <c r="U53" i="6" s="1"/>
  <c r="U54" i="6" s="1"/>
  <c r="U55" i="6" s="1"/>
  <c r="U56" i="6" s="1"/>
  <c r="S51" i="6"/>
  <c r="S52" i="6" s="1"/>
  <c r="S53" i="6" s="1"/>
  <c r="S54" i="6" s="1"/>
  <c r="S55" i="6" s="1"/>
  <c r="S56" i="6" s="1"/>
  <c r="S57" i="6" s="1"/>
  <c r="S58" i="6" s="1"/>
  <c r="S59" i="6" s="1"/>
  <c r="S60" i="6" s="1"/>
  <c r="S61" i="6" s="1"/>
  <c r="S62" i="6" s="1"/>
  <c r="S63" i="6" s="1"/>
  <c r="S64" i="6" s="1"/>
  <c r="Q51" i="6"/>
  <c r="Q52" i="6" s="1"/>
  <c r="Q53" i="6" s="1"/>
  <c r="O51" i="6"/>
  <c r="O52" i="6" s="1"/>
  <c r="O53" i="6" s="1"/>
  <c r="O54" i="6" s="1"/>
  <c r="O55" i="6" s="1"/>
  <c r="O56" i="6" s="1"/>
  <c r="M51" i="6"/>
  <c r="M52" i="6" s="1"/>
  <c r="M53" i="6" s="1"/>
  <c r="M54" i="6" s="1"/>
  <c r="M55" i="6" s="1"/>
  <c r="M56" i="6" s="1"/>
  <c r="M57" i="6" s="1"/>
  <c r="M58" i="6" s="1"/>
  <c r="M59" i="6" s="1"/>
  <c r="M60" i="6" s="1"/>
  <c r="M61" i="6" s="1"/>
  <c r="M62" i="6" s="1"/>
  <c r="M63" i="6" s="1"/>
  <c r="M64" i="6" s="1"/>
  <c r="M65" i="6" s="1"/>
  <c r="M66" i="6" s="1"/>
  <c r="M67" i="6" s="1"/>
  <c r="M68" i="6" s="1"/>
  <c r="M69" i="6" s="1"/>
  <c r="M70" i="6" s="1"/>
  <c r="M71" i="6" s="1"/>
  <c r="M72" i="6" s="1"/>
  <c r="M73" i="6" s="1"/>
  <c r="M74" i="6" s="1"/>
  <c r="M75" i="6" s="1"/>
  <c r="M76" i="6" s="1"/>
  <c r="M77" i="6" s="1"/>
  <c r="M78" i="6" s="1"/>
  <c r="M79" i="6" s="1"/>
  <c r="M80" i="6" s="1"/>
  <c r="M81" i="6" s="1"/>
  <c r="M82" i="6" s="1"/>
  <c r="K51" i="6"/>
  <c r="K52" i="6" s="1"/>
  <c r="K53" i="6" s="1"/>
  <c r="K54" i="6" s="1"/>
  <c r="I51" i="6"/>
  <c r="I52" i="6" s="1"/>
  <c r="I53" i="6" s="1"/>
  <c r="I54" i="6" s="1"/>
  <c r="I55" i="6" s="1"/>
  <c r="I56" i="6" s="1"/>
  <c r="G51" i="6"/>
  <c r="G52" i="6" s="1"/>
  <c r="G53" i="6" s="1"/>
  <c r="G54" i="6" s="1"/>
  <c r="G55" i="6" s="1"/>
  <c r="G56" i="6" s="1"/>
  <c r="G57" i="6" s="1"/>
  <c r="G58" i="6" s="1"/>
  <c r="G59" i="6" s="1"/>
  <c r="G60" i="6" s="1"/>
  <c r="G61" i="6" s="1"/>
  <c r="G62" i="6" s="1"/>
  <c r="G63" i="6" s="1"/>
  <c r="G64" i="6" s="1"/>
  <c r="G65" i="6" s="1"/>
  <c r="G66" i="6" s="1"/>
  <c r="G67" i="6" s="1"/>
  <c r="G68" i="6" s="1"/>
  <c r="G69" i="6" s="1"/>
  <c r="G70" i="6" s="1"/>
  <c r="G71" i="6" s="1"/>
  <c r="G72" i="6" s="1"/>
  <c r="G73" i="6" s="1"/>
  <c r="G74" i="6" s="1"/>
  <c r="G75" i="6" s="1"/>
  <c r="G76" i="6" s="1"/>
  <c r="G77" i="6" s="1"/>
  <c r="G78" i="6" s="1"/>
  <c r="G79" i="6" s="1"/>
  <c r="G80" i="6" s="1"/>
  <c r="G81" i="6" s="1"/>
  <c r="G82" i="6" s="1"/>
  <c r="G83" i="6" s="1"/>
  <c r="G84" i="6" s="1"/>
  <c r="G85" i="6" s="1"/>
  <c r="G86" i="6" s="1"/>
  <c r="G87" i="6" s="1"/>
  <c r="G88" i="6" s="1"/>
  <c r="G89" i="6" s="1"/>
  <c r="G90" i="6" s="1"/>
  <c r="G91" i="6" s="1"/>
  <c r="E51" i="6"/>
  <c r="E52" i="6" s="1"/>
  <c r="E53" i="6" s="1"/>
  <c r="E54" i="6" s="1"/>
  <c r="E55" i="6" s="1"/>
  <c r="E56" i="6" s="1"/>
  <c r="E57" i="6" s="1"/>
  <c r="C51" i="6"/>
  <c r="C52" i="6" s="1"/>
  <c r="C53" i="6" s="1"/>
  <c r="C54" i="6" s="1"/>
  <c r="C55" i="6" s="1"/>
  <c r="C56" i="6" s="1"/>
  <c r="A51" i="6"/>
  <c r="A52" i="6" s="1"/>
  <c r="A53" i="6" s="1"/>
  <c r="A54" i="6" s="1"/>
  <c r="A55" i="6" s="1"/>
  <c r="A56" i="6" s="1"/>
  <c r="A57" i="6" s="1"/>
  <c r="A58" i="6" s="1"/>
  <c r="A59" i="6" s="1"/>
  <c r="A60" i="6" s="1"/>
  <c r="T38" i="4"/>
  <c r="T39" i="4" s="1"/>
  <c r="T40" i="4" s="1"/>
  <c r="T41" i="4" s="1"/>
  <c r="T42" i="4" s="1"/>
  <c r="T43" i="4" s="1"/>
  <c r="T44" i="4" s="1"/>
  <c r="T45" i="4" s="1"/>
  <c r="T46" i="4" s="1"/>
  <c r="T47" i="4" s="1"/>
  <c r="T48" i="4" s="1"/>
  <c r="R38" i="4"/>
  <c r="R39" i="4" s="1"/>
  <c r="R40" i="4" s="1"/>
  <c r="R41" i="4" s="1"/>
  <c r="R42" i="4" s="1"/>
  <c r="R43" i="4" s="1"/>
  <c r="N38" i="4"/>
  <c r="N39" i="4" s="1"/>
  <c r="N40" i="4" s="1"/>
  <c r="N41" i="4" s="1"/>
  <c r="N42" i="4" s="1"/>
  <c r="N43" i="4" s="1"/>
  <c r="N44" i="4" s="1"/>
  <c r="N45" i="4" s="1"/>
  <c r="N46" i="4" s="1"/>
  <c r="L38" i="4"/>
  <c r="J38" i="4"/>
  <c r="J39" i="4" s="1"/>
  <c r="J40" i="4" s="1"/>
  <c r="J41" i="4" s="1"/>
  <c r="J42" i="4" s="1"/>
  <c r="J43" i="4" s="1"/>
  <c r="J44" i="4" s="1"/>
  <c r="J45" i="4" s="1"/>
  <c r="J46" i="4" s="1"/>
  <c r="J47" i="4" s="1"/>
  <c r="J48" i="4" s="1"/>
  <c r="J49" i="4" s="1"/>
  <c r="J50" i="4" s="1"/>
  <c r="H38" i="4"/>
  <c r="H39" i="4" s="1"/>
  <c r="H40" i="4" s="1"/>
  <c r="F38" i="4"/>
  <c r="F39" i="4" s="1"/>
  <c r="F40" i="4" s="1"/>
  <c r="F41" i="4" s="1"/>
  <c r="F42" i="4" s="1"/>
  <c r="F43" i="4" s="1"/>
  <c r="F44" i="4" s="1"/>
  <c r="F45" i="4" s="1"/>
  <c r="F46" i="4" s="1"/>
  <c r="F47" i="4" s="1"/>
  <c r="F48" i="4" s="1"/>
  <c r="F49" i="4" s="1"/>
  <c r="F50" i="4" s="1"/>
  <c r="F51" i="4" s="1"/>
  <c r="F52" i="4" s="1"/>
  <c r="F53" i="4" s="1"/>
  <c r="F54" i="4" s="1"/>
  <c r="F55" i="4" s="1"/>
  <c r="F56" i="4" s="1"/>
  <c r="F57" i="4" s="1"/>
  <c r="F58" i="4" s="1"/>
  <c r="F59" i="4" s="1"/>
  <c r="F60" i="4" s="1"/>
  <c r="F61" i="4" s="1"/>
  <c r="F62" i="4" s="1"/>
  <c r="F63" i="4" s="1"/>
  <c r="F64" i="4" s="1"/>
  <c r="D38" i="4"/>
  <c r="D39" i="4" s="1"/>
  <c r="D40" i="4" s="1"/>
  <c r="D41" i="4" s="1"/>
  <c r="D42" i="4" s="1"/>
  <c r="D43" i="4" s="1"/>
  <c r="A36" i="4"/>
  <c r="A38" i="4"/>
  <c r="A39" i="4" s="1"/>
  <c r="A40" i="4" s="1"/>
  <c r="A41" i="4" s="1"/>
  <c r="A42" i="4" s="1"/>
  <c r="A43" i="4" s="1"/>
  <c r="A44" i="4" s="1"/>
  <c r="A45" i="4" s="1"/>
  <c r="A46" i="4" s="1"/>
  <c r="A47" i="4" s="1"/>
  <c r="A48" i="4" s="1"/>
  <c r="A49" i="4" s="1"/>
  <c r="A50" i="4" s="1"/>
  <c r="A51" i="4" s="1"/>
  <c r="A52" i="4" s="1"/>
  <c r="X36" i="4"/>
  <c r="X37" i="4" s="1"/>
  <c r="V36" i="4"/>
  <c r="T36" i="4"/>
  <c r="T37" i="4" s="1"/>
  <c r="R36" i="4"/>
  <c r="R37" i="4" s="1"/>
  <c r="P36" i="4"/>
  <c r="N36" i="4"/>
  <c r="N37" i="4" s="1"/>
  <c r="L36" i="4"/>
  <c r="L37" i="4" s="1"/>
  <c r="J36" i="4"/>
  <c r="J37" i="4" s="1"/>
  <c r="H36" i="4"/>
  <c r="H37" i="4" s="1"/>
  <c r="F36" i="4"/>
  <c r="F37" i="4" s="1"/>
  <c r="D36" i="4"/>
  <c r="D37" i="4" s="1"/>
  <c r="A37" i="4"/>
  <c r="D107" i="4"/>
  <c r="D164" i="6"/>
  <c r="D157" i="6"/>
  <c r="D67" i="4"/>
  <c r="D94" i="6"/>
  <c r="D136" i="6"/>
  <c r="D98" i="4"/>
  <c r="D99" i="6"/>
  <c r="D150" i="6"/>
  <c r="D152" i="6"/>
  <c r="D108" i="6"/>
  <c r="D87" i="4"/>
  <c r="D95" i="6"/>
  <c r="D97" i="6"/>
  <c r="D161" i="6"/>
  <c r="D135" i="6"/>
  <c r="D116" i="6"/>
  <c r="D88" i="4"/>
  <c r="D104" i="6"/>
  <c r="D96" i="6"/>
  <c r="D132" i="6"/>
  <c r="D114" i="4"/>
  <c r="D140" i="6"/>
  <c r="D109" i="4"/>
  <c r="D111" i="4"/>
  <c r="D117" i="4"/>
  <c r="D70" i="4"/>
  <c r="D154" i="6"/>
  <c r="D79" i="4"/>
  <c r="D142" i="6"/>
  <c r="D159" i="6"/>
  <c r="D109" i="6"/>
  <c r="D145" i="6"/>
  <c r="D105" i="6"/>
  <c r="D160" i="6"/>
  <c r="D162" i="6"/>
  <c r="D143" i="6"/>
  <c r="D98" i="6"/>
  <c r="D129" i="6"/>
  <c r="D75" i="4"/>
  <c r="D101" i="4"/>
  <c r="D86" i="4"/>
  <c r="D110" i="6"/>
  <c r="D93" i="4"/>
  <c r="D153" i="6"/>
  <c r="D106" i="6"/>
  <c r="D78" i="4"/>
  <c r="D128" i="6"/>
  <c r="D100" i="4"/>
  <c r="D115" i="6"/>
  <c r="D112" i="6"/>
  <c r="D155" i="6"/>
  <c r="D68" i="4"/>
  <c r="D131" i="6"/>
  <c r="D158" i="6"/>
  <c r="D66" i="4"/>
  <c r="D148" i="6"/>
  <c r="D100" i="6"/>
  <c r="D102" i="6"/>
  <c r="D127" i="6"/>
  <c r="D92" i="4"/>
  <c r="D80" i="4"/>
  <c r="D144" i="6"/>
  <c r="D149" i="6"/>
  <c r="D134" i="6"/>
  <c r="D101" i="6"/>
  <c r="D103" i="4"/>
  <c r="D72" i="4"/>
  <c r="D91" i="4"/>
  <c r="D96" i="4"/>
  <c r="D110" i="4"/>
  <c r="D111" i="6"/>
  <c r="D151" i="6"/>
  <c r="D137" i="6"/>
  <c r="D93" i="6"/>
  <c r="D115" i="4"/>
  <c r="D71" i="4"/>
  <c r="D103" i="6"/>
  <c r="D126" i="6"/>
  <c r="D95" i="4"/>
  <c r="D139" i="6"/>
  <c r="D163" i="6"/>
  <c r="D83" i="4"/>
  <c r="D116" i="4"/>
  <c r="D69" i="4"/>
  <c r="D123" i="6"/>
  <c r="D81" i="4"/>
  <c r="D124" i="6"/>
  <c r="D156" i="6"/>
  <c r="D82" i="4"/>
  <c r="D94" i="4"/>
  <c r="D89" i="4"/>
  <c r="D146" i="6"/>
  <c r="D77" i="4"/>
  <c r="D76" i="4"/>
  <c r="D141" i="6"/>
  <c r="D105" i="4"/>
  <c r="D113" i="4"/>
  <c r="D114" i="6"/>
  <c r="D108" i="4"/>
  <c r="D113" i="6"/>
  <c r="D125" i="6"/>
  <c r="D107" i="6"/>
  <c r="D99" i="4"/>
  <c r="D138" i="6"/>
  <c r="D147" i="6"/>
  <c r="D90" i="4"/>
  <c r="D106" i="4"/>
  <c r="D97" i="4"/>
  <c r="D130" i="6"/>
  <c r="D133" i="6"/>
  <c r="D73" i="4"/>
  <c r="D74" i="4"/>
  <c r="D102" i="4"/>
  <c r="D104" i="4"/>
  <c r="D112" i="4"/>
</calcChain>
</file>

<file path=xl/sharedStrings.xml><?xml version="1.0" encoding="utf-8"?>
<sst xmlns="http://schemas.openxmlformats.org/spreadsheetml/2006/main" count="785" uniqueCount="359">
  <si>
    <t>OR</t>
  </si>
  <si>
    <t>Circular economy</t>
  </si>
  <si>
    <t>waste component</t>
  </si>
  <si>
    <t>Biomass</t>
  </si>
  <si>
    <t xml:space="preserve">Environmental </t>
  </si>
  <si>
    <t>Life cycle analysis</t>
  </si>
  <si>
    <t>Waste handling</t>
  </si>
  <si>
    <t>Biomaterials</t>
  </si>
  <si>
    <t>Life cycle assessment</t>
  </si>
  <si>
    <t>waste mangement</t>
  </si>
  <si>
    <t>AND</t>
  </si>
  <si>
    <t xml:space="preserve">Biorefining </t>
  </si>
  <si>
    <t xml:space="preserve">Waste water </t>
  </si>
  <si>
    <t>waste streams</t>
  </si>
  <si>
    <t>Up-cycling</t>
  </si>
  <si>
    <t>Wastewater</t>
  </si>
  <si>
    <t>waste incineration</t>
  </si>
  <si>
    <t>Environmental product declaration (EPD)</t>
  </si>
  <si>
    <t>Environmental technology</t>
  </si>
  <si>
    <t>technology</t>
  </si>
  <si>
    <t>cascade utilization</t>
  </si>
  <si>
    <t>waste-based</t>
  </si>
  <si>
    <t>Natural Resources</t>
  </si>
  <si>
    <t xml:space="preserve">Cascading </t>
  </si>
  <si>
    <t>quality</t>
  </si>
  <si>
    <t>Remanufacturing</t>
  </si>
  <si>
    <t>Embodied energy</t>
  </si>
  <si>
    <t>Material*</t>
  </si>
  <si>
    <t>monitoring</t>
  </si>
  <si>
    <t>re-manufactured</t>
  </si>
  <si>
    <t>Technolog*</t>
  </si>
  <si>
    <t>assessment</t>
  </si>
  <si>
    <t>re-manufacturing</t>
  </si>
  <si>
    <t>Effluent</t>
  </si>
  <si>
    <t xml:space="preserve">Converting </t>
  </si>
  <si>
    <t>impact</t>
  </si>
  <si>
    <t>Remanufactured</t>
  </si>
  <si>
    <t>Modelling</t>
  </si>
  <si>
    <t>cost-effective recycling</t>
  </si>
  <si>
    <t>challenges</t>
  </si>
  <si>
    <t>high value recycling</t>
  </si>
  <si>
    <t>Pollution</t>
  </si>
  <si>
    <t>Renewable</t>
  </si>
  <si>
    <t>recycling process</t>
  </si>
  <si>
    <t>effect</t>
  </si>
  <si>
    <t>waste technology</t>
  </si>
  <si>
    <t>Cleaning</t>
  </si>
  <si>
    <t xml:space="preserve">Reduce </t>
  </si>
  <si>
    <t>recycling</t>
  </si>
  <si>
    <t>Disposal</t>
  </si>
  <si>
    <t xml:space="preserve">Sewage </t>
  </si>
  <si>
    <t>Optimising</t>
  </si>
  <si>
    <t>Processing</t>
  </si>
  <si>
    <t>Re-use</t>
  </si>
  <si>
    <t>Renewable Ressource*</t>
  </si>
  <si>
    <t>Effective</t>
  </si>
  <si>
    <t>Quality</t>
  </si>
  <si>
    <t>seepage</t>
  </si>
  <si>
    <t>labeling technolog*</t>
  </si>
  <si>
    <t>Production</t>
  </si>
  <si>
    <t>greenhouse gases</t>
  </si>
  <si>
    <t>identification technolog*</t>
  </si>
  <si>
    <t>Footprints</t>
  </si>
  <si>
    <t>carbon dioxide</t>
  </si>
  <si>
    <t>automatic sorting</t>
  </si>
  <si>
    <t>Monitoring</t>
  </si>
  <si>
    <t>CO2</t>
  </si>
  <si>
    <t xml:space="preserve">automatic separation </t>
  </si>
  <si>
    <t>methane</t>
  </si>
  <si>
    <t>automatic identification</t>
  </si>
  <si>
    <t>Energy recover</t>
  </si>
  <si>
    <t>CH4</t>
  </si>
  <si>
    <t>embodied energy</t>
  </si>
  <si>
    <t>ground pollution</t>
  </si>
  <si>
    <t>nitrous</t>
  </si>
  <si>
    <t>nitrous oxide</t>
  </si>
  <si>
    <t>N2O</t>
  </si>
  <si>
    <t>bioresource*</t>
  </si>
  <si>
    <t>Cradle-to-grave analysis</t>
  </si>
  <si>
    <t>Cradle-to-cradle analysis</t>
  </si>
  <si>
    <t>Refurbishing</t>
  </si>
  <si>
    <t>Cradle-to-cradle design</t>
  </si>
  <si>
    <t>Market creation</t>
  </si>
  <si>
    <t xml:space="preserve">Business model development </t>
  </si>
  <si>
    <t>Dynamic capabilities</t>
  </si>
  <si>
    <t>Business model development</t>
  </si>
  <si>
    <t>Consumer decision making</t>
  </si>
  <si>
    <t xml:space="preserve">Consumer preferences </t>
  </si>
  <si>
    <t>Market transformation Standards</t>
  </si>
  <si>
    <t xml:space="preserve">Standardization Consumer behavior </t>
  </si>
  <si>
    <t>Ecological mindset Transformational</t>
  </si>
  <si>
    <t>business strategy Eco-effectiveness</t>
  </si>
  <si>
    <t>Sustainability transitions</t>
  </si>
  <si>
    <t>Sustainable development</t>
  </si>
  <si>
    <t>protection</t>
  </si>
  <si>
    <t>1.0 Circular economy and environmental technology</t>
  </si>
  <si>
    <t>1.1.a [OR]</t>
  </si>
  <si>
    <t>1.1.b [OR]</t>
  </si>
  <si>
    <t>1.2.a [OR]</t>
  </si>
  <si>
    <t>1.2.b [OR]</t>
  </si>
  <si>
    <t>1.2 Waste handling/management</t>
  </si>
  <si>
    <t>1.1 Waste and waste water</t>
  </si>
  <si>
    <t>1.3.a [OR]</t>
  </si>
  <si>
    <t>1.3.b [OR]</t>
  </si>
  <si>
    <t>1.3 Biomass</t>
  </si>
  <si>
    <t>1.4.a [OR]</t>
  </si>
  <si>
    <t>1.4.b [OR]</t>
  </si>
  <si>
    <t>1.4.c [OR]</t>
  </si>
  <si>
    <t>1.4 Environmental technology, monitoring and protection</t>
  </si>
  <si>
    <t>AND NOT</t>
  </si>
  <si>
    <t>Groundwater</t>
  </si>
  <si>
    <t>water</t>
  </si>
  <si>
    <t>wastewater</t>
  </si>
  <si>
    <t>Water</t>
  </si>
  <si>
    <t>Rain water</t>
  </si>
  <si>
    <t>aquaculture</t>
  </si>
  <si>
    <t>Sponge city</t>
  </si>
  <si>
    <t>waste water</t>
  </si>
  <si>
    <t>Hydrology</t>
  </si>
  <si>
    <t>Rainwater</t>
  </si>
  <si>
    <t>blue growth</t>
  </si>
  <si>
    <t>Freshwater</t>
  </si>
  <si>
    <t>Hydrological</t>
  </si>
  <si>
    <t>Stormwater</t>
  </si>
  <si>
    <t>Environmentally friendly</t>
  </si>
  <si>
    <t>Fishing</t>
  </si>
  <si>
    <t>surface water</t>
  </si>
  <si>
    <t>Sewerage</t>
  </si>
  <si>
    <t>Precipitation</t>
  </si>
  <si>
    <t>Eco-friendly</t>
  </si>
  <si>
    <t>Fishery</t>
  </si>
  <si>
    <t>Circular water economy</t>
  </si>
  <si>
    <t>River water</t>
  </si>
  <si>
    <t>Climate friendly</t>
  </si>
  <si>
    <t>fisheries</t>
  </si>
  <si>
    <t>Drinking water</t>
  </si>
  <si>
    <t>Climate adapt*</t>
  </si>
  <si>
    <t>Weather forecast</t>
  </si>
  <si>
    <t>marine ecosystems</t>
  </si>
  <si>
    <t>Rainfall</t>
  </si>
  <si>
    <t>Climatic adapt*</t>
  </si>
  <si>
    <t>Ground water</t>
  </si>
  <si>
    <t>Climate-ready</t>
  </si>
  <si>
    <t>watershed management</t>
  </si>
  <si>
    <t>River effects</t>
  </si>
  <si>
    <t>reservoir</t>
  </si>
  <si>
    <t xml:space="preserve">purification </t>
  </si>
  <si>
    <t>Evaporation</t>
  </si>
  <si>
    <t>treatment</t>
  </si>
  <si>
    <t>Drainage</t>
  </si>
  <si>
    <t>ressource* management</t>
  </si>
  <si>
    <t>cycle</t>
  </si>
  <si>
    <t>Use</t>
  </si>
  <si>
    <t>supply</t>
  </si>
  <si>
    <t>management</t>
  </si>
  <si>
    <t>ressources</t>
  </si>
  <si>
    <t>utilisation</t>
  </si>
  <si>
    <t>Cycling</t>
  </si>
  <si>
    <t>soil</t>
  </si>
  <si>
    <t>anthropogenic chemicals</t>
  </si>
  <si>
    <t>Utility</t>
  </si>
  <si>
    <t>Biocides</t>
  </si>
  <si>
    <t>Scarcity</t>
  </si>
  <si>
    <t>Marine</t>
  </si>
  <si>
    <t>Potable</t>
  </si>
  <si>
    <t>Aquatic</t>
  </si>
  <si>
    <t>Degradation</t>
  </si>
  <si>
    <t>sea</t>
  </si>
  <si>
    <t>drug residues</t>
  </si>
  <si>
    <t>ocean</t>
  </si>
  <si>
    <t>clean</t>
  </si>
  <si>
    <t>Dynamics</t>
  </si>
  <si>
    <t>lake</t>
  </si>
  <si>
    <t>river</t>
  </si>
  <si>
    <t>Climate</t>
  </si>
  <si>
    <t>forecast</t>
  </si>
  <si>
    <t>stream</t>
  </si>
  <si>
    <t>Habitat</t>
  </si>
  <si>
    <t>pond</t>
  </si>
  <si>
    <t>Ecosystems</t>
  </si>
  <si>
    <t>Land-use</t>
  </si>
  <si>
    <t>brook</t>
  </si>
  <si>
    <t>Management</t>
  </si>
  <si>
    <t>creek</t>
  </si>
  <si>
    <t>watercourse</t>
  </si>
  <si>
    <t>medical waste</t>
  </si>
  <si>
    <t>lagoon</t>
  </si>
  <si>
    <t>Streamflow</t>
  </si>
  <si>
    <t>Mitigation</t>
  </si>
  <si>
    <t>estuary</t>
  </si>
  <si>
    <t>microplast*</t>
  </si>
  <si>
    <t>delta</t>
  </si>
  <si>
    <t>hydrology</t>
  </si>
  <si>
    <t>Nutrient</t>
  </si>
  <si>
    <t>wetland</t>
  </si>
  <si>
    <t>Pesticides</t>
  </si>
  <si>
    <t>water bodies</t>
  </si>
  <si>
    <t>phosphorus recovery</t>
  </si>
  <si>
    <t>water body</t>
  </si>
  <si>
    <t>phosphorus reuse</t>
  </si>
  <si>
    <t>Participatory monitoring</t>
  </si>
  <si>
    <t>Reduce</t>
  </si>
  <si>
    <t>Succession</t>
  </si>
  <si>
    <t>prediction</t>
  </si>
  <si>
    <t>Technology</t>
  </si>
  <si>
    <t>Reuse</t>
  </si>
  <si>
    <t xml:space="preserve">Xenobiotic </t>
  </si>
  <si>
    <t>nitrous fertilizer</t>
  </si>
  <si>
    <t>surveillance</t>
  </si>
  <si>
    <t>Nitrate</t>
  </si>
  <si>
    <t>catchment</t>
  </si>
  <si>
    <t>Leaching</t>
  </si>
  <si>
    <t xml:space="preserve">Washing out </t>
  </si>
  <si>
    <t>Down-wash</t>
  </si>
  <si>
    <t>Seepage</t>
  </si>
  <si>
    <t>watershed</t>
  </si>
  <si>
    <t>Polluted</t>
  </si>
  <si>
    <t>Resources</t>
  </si>
  <si>
    <t>Resilience</t>
  </si>
  <si>
    <t>Microorganism*</t>
  </si>
  <si>
    <t>Micro-organism*</t>
  </si>
  <si>
    <t>Microbe</t>
  </si>
  <si>
    <t>Pump storage</t>
  </si>
  <si>
    <t>Micro climate</t>
  </si>
  <si>
    <t>Bæredygtige vandressourcer og -teknologier</t>
  </si>
  <si>
    <t>2.0 Vandressourcer</t>
  </si>
  <si>
    <t>2.1 Rainwater</t>
  </si>
  <si>
    <t>2.1.a [OR]</t>
  </si>
  <si>
    <t>2.1.b [OR]</t>
  </si>
  <si>
    <t>2.2 Wastewater</t>
  </si>
  <si>
    <t>2.2.a [OR]</t>
  </si>
  <si>
    <t>2.2.b [OR]</t>
  </si>
  <si>
    <t>2.3 Water quality and ressources</t>
  </si>
  <si>
    <t>2.3.a [OR]</t>
  </si>
  <si>
    <t>2.3.b [OR]</t>
  </si>
  <si>
    <t>2.4.a [OR]</t>
  </si>
  <si>
    <t>2.4.b [OR]</t>
  </si>
  <si>
    <t>2.5.a [OR]</t>
  </si>
  <si>
    <t>2.5.c [OR]</t>
  </si>
  <si>
    <t>2.5.b [OR]</t>
  </si>
  <si>
    <t>2.5.d [OR]</t>
  </si>
  <si>
    <t>2.0.b [OR]</t>
  </si>
  <si>
    <t>2.0.a [OR]</t>
  </si>
  <si>
    <t>2.1.c [OR]</t>
  </si>
  <si>
    <t>2.2.c [OR]</t>
  </si>
  <si>
    <t>2.3.c [OR]</t>
  </si>
  <si>
    <t>2.4.c [OR]</t>
  </si>
  <si>
    <t>2.5 Sustainable use and management of water ressources</t>
  </si>
  <si>
    <t>combat*</t>
  </si>
  <si>
    <t>Kombinationen af "water" AND "ecosystem" giver en masse generel biologi om økosystemers vandbalance.</t>
  </si>
  <si>
    <t xml:space="preserve">"Water" AND "Climate" rammer ligeledes meget bredt. Også "rainfall" i de nævnte kombinationer rammer bredt. </t>
  </si>
  <si>
    <t>Sustainable</t>
  </si>
  <si>
    <t>Sustainability</t>
  </si>
  <si>
    <t>W/20</t>
  </si>
  <si>
    <t>mitigat*</t>
  </si>
  <si>
    <t>Pollut*</t>
  </si>
  <si>
    <t>1.5.a [OR]</t>
  </si>
  <si>
    <t>1.5.b [OR]</t>
  </si>
  <si>
    <t xml:space="preserve">1.5 Pollution mitigation and combating </t>
  </si>
  <si>
    <t>air pollution</t>
  </si>
  <si>
    <t>laughing gas</t>
  </si>
  <si>
    <t>carbon</t>
  </si>
  <si>
    <t>TITLE-ABS-KEY</t>
  </si>
  <si>
    <t>(</t>
  </si>
  <si>
    <t>) OR</t>
  </si>
  <si>
    <t>a52</t>
  </si>
  <si>
    <t>TITLE-ABS-KEY(</t>
  </si>
  <si>
    <t>) AND</t>
  </si>
  <si>
    <t>)) OR</t>
  </si>
  <si>
    <t>) W/20</t>
  </si>
  <si>
    <t>d43</t>
  </si>
  <si>
    <t>f64</t>
  </si>
  <si>
    <t xml:space="preserve">h40 </t>
  </si>
  <si>
    <t>j50</t>
  </si>
  <si>
    <t>p36</t>
  </si>
  <si>
    <t>l38</t>
  </si>
  <si>
    <t>n46</t>
  </si>
  <si>
    <t>r43</t>
  </si>
  <si>
    <t>t48</t>
  </si>
  <si>
    <t>v36</t>
  </si>
  <si>
    <t>x37</t>
  </si>
  <si>
    <t>((</t>
  </si>
  <si>
    <t>)) AND NOT</t>
  </si>
  <si>
    <t>) AND NOT</t>
  </si>
  <si>
    <t>a60</t>
  </si>
  <si>
    <t>c56</t>
  </si>
  <si>
    <t>))</t>
  </si>
  <si>
    <t>e57</t>
  </si>
  <si>
    <t>g91</t>
  </si>
  <si>
    <t>k54</t>
  </si>
  <si>
    <t>m82</t>
  </si>
  <si>
    <t>o56</t>
  </si>
  <si>
    <t>q53</t>
  </si>
  <si>
    <t>s64</t>
  </si>
  <si>
    <t>u56</t>
  </si>
  <si>
    <t>w55</t>
  </si>
  <si>
    <t>y52</t>
  </si>
  <si>
    <t>aa56</t>
  </si>
  <si>
    <t>i56</t>
  </si>
  <si>
    <t>ac58</t>
  </si>
  <si>
    <t>ae53</t>
  </si>
  <si>
    <t>ag70</t>
  </si>
  <si>
    <t>ai56</t>
  </si>
  <si>
    <t>TITLE-ABS + AUTHKEY</t>
  </si>
  <si>
    <t>TITLE-ABS</t>
  </si>
  <si>
    <t>AUTHKEY</t>
  </si>
  <si>
    <t>((TITLE-ABS</t>
  </si>
  <si>
    <t>AUTHKEY(</t>
  </si>
  <si>
    <t>)) AND</t>
  </si>
  <si>
    <t>(TITLE-ABS(</t>
  </si>
  <si>
    <t>))) OR</t>
  </si>
  <si>
    <t>TITLE-ABS(</t>
  </si>
  <si>
    <t xml:space="preserve">))) OR </t>
  </si>
  <si>
    <t>(((TITLE-ABS</t>
  </si>
  <si>
    <t>))) AND NOT</t>
  </si>
  <si>
    <t xml:space="preserve">))) </t>
  </si>
  <si>
    <t>2.4 Rain water</t>
  </si>
  <si>
    <t xml:space="preserve">2.6 Hydrological modelling of rivers, lakes and flood etc. </t>
  </si>
  <si>
    <t>2.6.a [OR]</t>
  </si>
  <si>
    <t>2.6.b [OR]</t>
  </si>
  <si>
    <t>2.6.c [OR]</t>
  </si>
  <si>
    <t>W/15</t>
  </si>
  <si>
    <t>hydrological model*</t>
  </si>
  <si>
    <t>flood</t>
  </si>
  <si>
    <t>flooding</t>
  </si>
  <si>
    <t>fishing</t>
  </si>
  <si>
    <t>fishery</t>
  </si>
  <si>
    <t>weather forecast</t>
  </si>
  <si>
    <t>cell</t>
  </si>
  <si>
    <t>molecule</t>
  </si>
  <si>
    <t>gene</t>
  </si>
  <si>
    <t>neuro*</t>
  </si>
  <si>
    <t>polymer flooding</t>
  </si>
  <si>
    <t>oil field</t>
  </si>
  <si>
    <t>oilfield</t>
  </si>
  <si>
    <t>oil recovery</t>
  </si>
  <si>
    <t>hydrodynamic model*</t>
  </si>
  <si>
    <t>) W/15</t>
  </si>
  <si>
    <t>ak52</t>
  </si>
  <si>
    <t>am54</t>
  </si>
  <si>
    <t>ao63</t>
  </si>
  <si>
    <t>((TITLE-ABS(</t>
  </si>
  <si>
    <t>AUTHKEY((</t>
  </si>
  <si>
    <t>Søgestreng: ((TITLE-ABS(blok 2.0.a) or AUTHKEY(blok 2.0.a)) AND NOT (TITLE-ABS(blok 2.0.b) or AUTHKEY(blok 2.0.b)))</t>
  </si>
  <si>
    <t>Søgestreng: TITLE-ABS(blok 1.0) OR AUTHKEY(blok 1.0)</t>
  </si>
  <si>
    <t>Søgestreng: ((TITLE-ABS(blok 1.1.a) OR AUTHKEY(blok 1.1.a)) AND (TITLE-ABS(blok 1.1.b) OR AUTHKEY(blok 1.1.b)))</t>
  </si>
  <si>
    <t>Søgestreng: ((TITLE-ABS(blok 1.2.a) OR AUTHKEY(blok 1.2.a)) AND (TITLE-ABS(blok 1.2.b) OR AUTHKEY(blok 1.2.b)))</t>
  </si>
  <si>
    <t>Søgestreng: ((TITLE-ABS(blok 1.3.a) OR AUTHKEY(blok 1.3.a)) AND (TITLE-ABS(blok 1.3.b) OR AUTHKEY(blok 1.3.b)))</t>
  </si>
  <si>
    <t>Søgestreng: TITLE-ABS((blok 1.5.a) W/20 (blok 1.5.b)) OR AUTHKEY((blok 1.5.a) W/20 (blok 1.5.b))</t>
  </si>
  <si>
    <t xml:space="preserve">)) OR </t>
  </si>
  <si>
    <t>Søgestreng: ((TITLE-ABS(blok 1.4.a) OR AUTHKEY(blok 1.4.)) AND (TITLE-ABS(blok 1.4.b) OR AUTHKEY(blok 1.4.b)) AND (TITLE-ABS(blok 1.4.c) OR AUTHKEY(blok 1.4.c)))</t>
  </si>
  <si>
    <t>Søgestreng: (((TITLE-ABS (blok 2.1.a) OR AUTHKEY(blok 2.1.a)) AND (TITLE-ABS(blok 2.1.b) OR AUTHKEY(blok 2.1.b))) AND NOT (TITLE-ABS(blok 2.1.c) OR AUTHKEY(blok 2.1.c)))</t>
  </si>
  <si>
    <t>Søgestreng: (((TITLE-ABS (blok 2.2.a) OR AUTHKEY(blok 2.2.a)) AND (TITLE-ABS(blok 2.2.b) OR AUTHKEY(blok 2.2.b))) AND NOT (TITLE-ABS(blok 2.2.c) OR AUTHKEY(blok 2.2.c)))</t>
  </si>
  <si>
    <t>Søgestreng: (((TITLE-ABS (blok 2.3.a) OR AUTHKEY(blok 2.3.a)) AND (TITLE-ABS(blok 2.3.b) OR AUTHKEY(blok 2.3.b))) AND NOT (TITLE-ABS(blok 2.3.c) OR AUTHKEY(blok 2.3.c)))</t>
  </si>
  <si>
    <t>Søgestreng: (((TITLE-ABS (blok 2.4.a) OR AUTHKEY(blok 2.4.a)) AND (TITLE-ABS(blok 2.4.b) OR AUTHKEY(blok 2.4.b))) AND NOT (TITLE-ABS(blok 2.4.c) OR AUTHKEY(blok 2.4.c)))</t>
  </si>
  <si>
    <t>Søgestreng: ((TITLE-ABS((blok 2.6.a) W/15 (blok 2.6.b)) OR AUTHKEY((blok 2.6.a) W/15 (blok 2.6.b))) AND NOT (TITLE-ABS(blok 2.6.c) OR AUTHKEY(blok 2.6.c)))</t>
  </si>
  <si>
    <t>Søgestreng: (((TITLE-ABS(blok 2.5.a) OR AUTHKEY(blok 2.5.a)) AND (TITLE-ABS(blok 2.5.b) OR AUTHKEY(blok 2.5.b)) AND (TITLE-ABS(blok 2.5.c) OR AUTHKEY(blok 2.5.c))) AND NOT (TITLE-ABS(blok 2.5.d) OR AUTHKEY(blok 2.5.d)))</t>
  </si>
  <si>
    <t>Miljøbeskyttelse, cirkulær økonomi og miljøteknologi</t>
  </si>
  <si>
    <t>Cirkulær økonomi, miljøteknologi og miljøbeskyttelse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</si>
</sst>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sz val="11"/>
      <color theme="1"/>
      <name val="Calibri"/>
      <family val="2"/>
      <scheme val="minor"/>
    </font>
    <font>
      <b/>
      <sz val="16"/>
      <color theme="1"/>
      <name val="Calibri"/>
      <family val="2"/>
      <scheme val="minor"/>
    </font>
    <font>
      <b/>
      <sz val="11"/>
      <name val="Calibri"/>
      <family val="2"/>
      <scheme val="minor"/>
    </font>
    <font>
      <sz val="11"/>
      <name val="Calibri"/>
      <family val="2"/>
      <scheme val="minor"/>
    </font>
    <font>
      <b/>
      <u/>
      <sz val="11"/>
      <color theme="1"/>
      <name val="Calibri"/>
      <family val="2"/>
      <scheme val="minor"/>
    </font>
    <font>
      <i/>
      <sz val="11"/>
      <color theme="1"/>
      <name val="Calibri"/>
      <family val="2"/>
      <scheme val="minor"/>
    </font>
    <font>
      <sz val="11"/>
      <color rgb="FF002060"/>
      <name val="Calibri"/>
      <family val="2"/>
      <scheme val="minor"/>
    </font>
    <font>
      <b/>
      <u/>
      <sz val="11"/>
      <name val="Calibri"/>
      <family val="2"/>
      <scheme val="minor"/>
    </font>
    <font>
      <i/>
      <sz val="11"/>
      <name val="Calibri"/>
      <family val="2"/>
      <scheme val="minor"/>
    </font>
    <font>
      <i/>
      <sz val="10"/>
      <name val="Calibri"/>
      <family val="2"/>
      <scheme val="minor"/>
    </font>
    <font>
      <i/>
      <sz val="10"/>
      <color theme="1"/>
      <name val="Calibri"/>
      <family val="2"/>
      <scheme val="minor"/>
    </font>
    <font>
      <sz val="10"/>
      <color theme="1"/>
      <name val="Calibri"/>
      <family val="2"/>
      <scheme val="minor"/>
    </font>
  </fonts>
  <fills count="2">
    <fill>
      <patternFill patternType="none"/>
    </fill>
    <fill>
      <patternFill patternType="gray125"/>
    </fill>
  </fills>
  <borders count="12">
    <border>
      <left/>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s>
  <cellStyleXfs count="1">
    <xf numFmtId="0" fontId="0" fillId="0" borderId="0"/>
  </cellStyleXfs>
  <cellXfs count="115">
    <xf numFmtId="0" fontId="0" fillId="0" borderId="0" xfId="0"/>
    <xf numFmtId="0" fontId="0" fillId="0" borderId="1" xfId="0" applyBorder="1"/>
    <xf numFmtId="0" fontId="0" fillId="0" borderId="0" xfId="0" applyBorder="1" applyAlignment="1">
      <alignment horizontal="center" vertical="center"/>
    </xf>
    <xf numFmtId="0" fontId="0" fillId="0" borderId="0" xfId="0" applyFill="1" applyBorder="1"/>
    <xf numFmtId="0" fontId="0" fillId="0" borderId="0" xfId="0"/>
    <xf numFmtId="0" fontId="2" fillId="0" borderId="0" xfId="0" applyFont="1"/>
    <xf numFmtId="0" fontId="1" fillId="0" borderId="0" xfId="0" applyFont="1"/>
    <xf numFmtId="0" fontId="0" fillId="0" borderId="2"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xf>
    <xf numFmtId="0" fontId="0" fillId="0" borderId="2" xfId="0" applyBorder="1"/>
    <xf numFmtId="0" fontId="0" fillId="0" borderId="4" xfId="0" applyBorder="1"/>
    <xf numFmtId="0" fontId="0" fillId="0" borderId="5" xfId="0" applyBorder="1"/>
    <xf numFmtId="0" fontId="0" fillId="0" borderId="6" xfId="0" applyBorder="1"/>
    <xf numFmtId="0" fontId="5" fillId="0" borderId="0" xfId="0" applyFont="1"/>
    <xf numFmtId="0" fontId="6" fillId="0" borderId="0" xfId="0" applyFont="1" applyBorder="1"/>
    <xf numFmtId="0" fontId="0" fillId="0" borderId="0" xfId="0" applyBorder="1"/>
    <xf numFmtId="0" fontId="1" fillId="0" borderId="0" xfId="0" applyFont="1" applyBorder="1"/>
    <xf numFmtId="0" fontId="0" fillId="0" borderId="0" xfId="0" applyFont="1" applyBorder="1"/>
    <xf numFmtId="0" fontId="1" fillId="0" borderId="1" xfId="0" applyFont="1" applyBorder="1"/>
    <xf numFmtId="0" fontId="0" fillId="0" borderId="7" xfId="0" applyBorder="1"/>
    <xf numFmtId="0" fontId="0" fillId="0" borderId="1" xfId="0" applyFont="1" applyBorder="1"/>
    <xf numFmtId="0" fontId="0" fillId="0" borderId="8" xfId="0" applyBorder="1"/>
    <xf numFmtId="0" fontId="0" fillId="0" borderId="9" xfId="0" applyBorder="1"/>
    <xf numFmtId="0" fontId="0" fillId="0" borderId="7" xfId="0" applyFont="1" applyBorder="1"/>
    <xf numFmtId="0" fontId="1" fillId="0" borderId="3" xfId="0" applyFont="1" applyBorder="1" applyAlignment="1">
      <alignment horizontal="center" vertical="center"/>
    </xf>
    <xf numFmtId="0" fontId="0" fillId="0" borderId="0" xfId="0" applyAlignment="1"/>
    <xf numFmtId="0" fontId="1" fillId="0" borderId="0" xfId="0" applyFont="1" applyBorder="1" applyAlignment="1"/>
    <xf numFmtId="0" fontId="0" fillId="0" borderId="0" xfId="0" applyBorder="1" applyAlignment="1"/>
    <xf numFmtId="0" fontId="0" fillId="0" borderId="2" xfId="0" applyBorder="1" applyAlignment="1"/>
    <xf numFmtId="0" fontId="0" fillId="0" borderId="4" xfId="0" applyBorder="1" applyAlignment="1">
      <alignment horizontal="center" vertical="center"/>
    </xf>
    <xf numFmtId="0" fontId="5" fillId="0" borderId="0" xfId="0" applyFont="1" applyFill="1"/>
    <xf numFmtId="0" fontId="0" fillId="0" borderId="0" xfId="0" applyFill="1"/>
    <xf numFmtId="0" fontId="1" fillId="0" borderId="0" xfId="0" applyFont="1" applyFill="1"/>
    <xf numFmtId="0" fontId="0" fillId="0" borderId="11" xfId="0" applyBorder="1"/>
    <xf numFmtId="0" fontId="0" fillId="0" borderId="3" xfId="0" applyBorder="1"/>
    <xf numFmtId="0" fontId="0" fillId="0" borderId="2" xfId="0" applyFill="1" applyBorder="1"/>
    <xf numFmtId="0" fontId="1" fillId="0" borderId="2" xfId="0" applyFont="1" applyBorder="1"/>
    <xf numFmtId="0" fontId="0" fillId="0" borderId="4" xfId="0" applyFont="1" applyBorder="1"/>
    <xf numFmtId="0" fontId="4" fillId="0" borderId="0" xfId="0" applyFont="1" applyBorder="1"/>
    <xf numFmtId="0" fontId="4" fillId="0" borderId="5" xfId="0" applyFont="1" applyBorder="1"/>
    <xf numFmtId="0" fontId="4" fillId="0" borderId="10" xfId="0" applyFont="1" applyBorder="1"/>
    <xf numFmtId="0" fontId="4" fillId="0" borderId="1" xfId="0" applyFont="1" applyBorder="1"/>
    <xf numFmtId="0" fontId="4" fillId="0" borderId="7" xfId="0" applyFont="1" applyBorder="1"/>
    <xf numFmtId="0" fontId="3" fillId="0" borderId="1" xfId="0" applyFont="1" applyBorder="1"/>
    <xf numFmtId="0" fontId="1" fillId="0" borderId="0" xfId="0" applyFont="1" applyFill="1" applyBorder="1"/>
    <xf numFmtId="0" fontId="0" fillId="0" borderId="10" xfId="0" applyBorder="1"/>
    <xf numFmtId="0" fontId="1" fillId="0" borderId="6" xfId="0" applyFont="1" applyBorder="1"/>
    <xf numFmtId="0" fontId="0" fillId="0" borderId="10" xfId="0" applyFont="1" applyBorder="1"/>
    <xf numFmtId="0" fontId="6" fillId="0" borderId="0" xfId="0" applyFont="1"/>
    <xf numFmtId="0" fontId="0" fillId="0" borderId="4" xfId="0" applyFill="1" applyBorder="1"/>
    <xf numFmtId="0" fontId="1" fillId="0" borderId="5"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0" fillId="0" borderId="6" xfId="0" applyBorder="1" applyAlignment="1">
      <alignment vertical="center"/>
    </xf>
    <xf numFmtId="0" fontId="1" fillId="0" borderId="9" xfId="0" applyFont="1" applyFill="1" applyBorder="1"/>
    <xf numFmtId="0" fontId="4" fillId="0" borderId="0" xfId="0" applyFont="1"/>
    <xf numFmtId="0" fontId="3" fillId="0" borderId="3" xfId="0" applyFont="1" applyBorder="1" applyAlignment="1">
      <alignment horizontal="center"/>
    </xf>
    <xf numFmtId="0" fontId="4" fillId="0" borderId="9" xfId="0" applyFont="1" applyBorder="1"/>
    <xf numFmtId="0" fontId="4" fillId="0" borderId="2" xfId="0" applyFont="1" applyBorder="1" applyAlignment="1">
      <alignment horizontal="center"/>
    </xf>
    <xf numFmtId="0" fontId="4" fillId="0" borderId="2" xfId="0" applyFont="1" applyBorder="1"/>
    <xf numFmtId="0" fontId="8" fillId="0" borderId="0" xfId="0" applyFont="1"/>
    <xf numFmtId="0" fontId="4" fillId="0" borderId="0" xfId="0" applyFont="1" applyFill="1"/>
    <xf numFmtId="0" fontId="4" fillId="0" borderId="0" xfId="0" applyFont="1" applyAlignment="1"/>
    <xf numFmtId="0" fontId="8" fillId="0" borderId="0" xfId="0" applyFont="1" applyFill="1"/>
    <xf numFmtId="0" fontId="3" fillId="0" borderId="0" xfId="0" applyFont="1" applyFill="1"/>
    <xf numFmtId="0" fontId="3" fillId="0" borderId="0" xfId="0" applyFont="1" applyBorder="1"/>
    <xf numFmtId="0" fontId="4" fillId="0" borderId="0" xfId="0" applyFont="1" applyAlignment="1">
      <alignment horizontal="center"/>
    </xf>
    <xf numFmtId="0" fontId="3" fillId="0" borderId="0" xfId="0" applyFont="1"/>
    <xf numFmtId="0" fontId="3" fillId="0" borderId="0" xfId="0" applyFont="1" applyBorder="1" applyAlignment="1"/>
    <xf numFmtId="0" fontId="4" fillId="0" borderId="3" xfId="0" applyFont="1" applyBorder="1"/>
    <xf numFmtId="0" fontId="3" fillId="0" borderId="5" xfId="0" applyFont="1" applyBorder="1" applyAlignment="1">
      <alignment horizontal="center" vertical="center"/>
    </xf>
    <xf numFmtId="0" fontId="3" fillId="0" borderId="9" xfId="0" applyFont="1" applyFill="1" applyBorder="1"/>
    <xf numFmtId="0" fontId="3" fillId="0" borderId="3" xfId="0" applyFont="1" applyBorder="1" applyAlignment="1">
      <alignment horizontal="center" vertical="center"/>
    </xf>
    <xf numFmtId="0" fontId="4" fillId="0" borderId="2" xfId="0"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9" fillId="0" borderId="6" xfId="0" applyFont="1" applyBorder="1"/>
    <xf numFmtId="0" fontId="4" fillId="0" borderId="4" xfId="0" applyFont="1" applyBorder="1" applyAlignment="1">
      <alignment horizontal="center" vertical="center"/>
    </xf>
    <xf numFmtId="0" fontId="4" fillId="0" borderId="8" xfId="0" applyFont="1" applyBorder="1"/>
    <xf numFmtId="0" fontId="4" fillId="0" borderId="1" xfId="0" applyFont="1" applyBorder="1" applyAlignment="1">
      <alignment vertical="center"/>
    </xf>
    <xf numFmtId="0" fontId="4" fillId="0" borderId="4" xfId="0" applyFont="1" applyBorder="1"/>
    <xf numFmtId="0" fontId="4" fillId="0" borderId="2" xfId="0" applyFont="1" applyFill="1" applyBorder="1"/>
    <xf numFmtId="0" fontId="4" fillId="0" borderId="6" xfId="0" applyFont="1" applyBorder="1"/>
    <xf numFmtId="0" fontId="4" fillId="0" borderId="6" xfId="0" applyFont="1" applyBorder="1" applyAlignment="1">
      <alignment vertical="center"/>
    </xf>
    <xf numFmtId="0" fontId="4" fillId="0" borderId="4" xfId="0" applyFont="1" applyFill="1" applyBorder="1"/>
    <xf numFmtId="0" fontId="4" fillId="0" borderId="0" xfId="0" applyFont="1" applyBorder="1" applyAlignment="1">
      <alignment vertical="center"/>
    </xf>
    <xf numFmtId="0" fontId="4" fillId="0" borderId="2" xfId="0" applyFont="1" applyBorder="1" applyAlignment="1"/>
    <xf numFmtId="0" fontId="3" fillId="0" borderId="2" xfId="0" applyFont="1" applyBorder="1"/>
    <xf numFmtId="0" fontId="4" fillId="0" borderId="0" xfId="0" applyFont="1" applyFill="1" applyBorder="1"/>
    <xf numFmtId="0" fontId="4" fillId="0" borderId="4" xfId="0" applyFont="1" applyBorder="1" applyAlignment="1">
      <alignment vertical="center"/>
    </xf>
    <xf numFmtId="0" fontId="4" fillId="0" borderId="11" xfId="0" applyFont="1" applyBorder="1"/>
    <xf numFmtId="0" fontId="7" fillId="0" borderId="0" xfId="0" applyFont="1" applyFill="1" applyBorder="1"/>
    <xf numFmtId="0" fontId="8" fillId="0" borderId="0" xfId="0" applyFont="1" applyFill="1" applyBorder="1"/>
    <xf numFmtId="0" fontId="4" fillId="0" borderId="5" xfId="0" applyFont="1" applyFill="1" applyBorder="1"/>
    <xf numFmtId="0" fontId="4" fillId="0" borderId="10" xfId="0" applyFont="1" applyFill="1" applyBorder="1"/>
    <xf numFmtId="0" fontId="4" fillId="0" borderId="9" xfId="0" applyFont="1" applyFill="1" applyBorder="1"/>
    <xf numFmtId="0" fontId="4" fillId="0" borderId="1" xfId="0" applyFont="1" applyFill="1" applyBorder="1"/>
    <xf numFmtId="0" fontId="4" fillId="0" borderId="7" xfId="0" applyFont="1" applyFill="1" applyBorder="1"/>
    <xf numFmtId="0" fontId="4" fillId="0" borderId="6" xfId="0" applyFont="1" applyFill="1" applyBorder="1"/>
    <xf numFmtId="0" fontId="4" fillId="0" borderId="11" xfId="0" applyFont="1" applyFill="1" applyBorder="1"/>
    <xf numFmtId="0" fontId="4" fillId="0" borderId="8" xfId="0" applyFont="1" applyFill="1" applyBorder="1"/>
    <xf numFmtId="0" fontId="3" fillId="0" borderId="0" xfId="0" applyFont="1" applyFill="1" applyBorder="1"/>
    <xf numFmtId="0" fontId="11" fillId="0" borderId="10" xfId="0" applyFont="1" applyFill="1" applyBorder="1" applyAlignment="1">
      <alignment vertical="top"/>
    </xf>
    <xf numFmtId="0" fontId="3" fillId="0" borderId="3" xfId="0" applyFont="1" applyFill="1" applyBorder="1" applyAlignment="1">
      <alignment horizontal="center"/>
    </xf>
    <xf numFmtId="0" fontId="1" fillId="0" borderId="3" xfId="0" applyFont="1" applyFill="1" applyBorder="1" applyAlignment="1">
      <alignment horizontal="center"/>
    </xf>
    <xf numFmtId="0" fontId="11" fillId="0" borderId="10" xfId="0" applyFont="1" applyFill="1" applyBorder="1" applyAlignment="1">
      <alignment vertical="top" wrapText="1"/>
    </xf>
    <xf numFmtId="0" fontId="12" fillId="0" borderId="10" xfId="0" applyFont="1" applyBorder="1" applyAlignment="1">
      <alignment vertical="top" wrapText="1"/>
    </xf>
    <xf numFmtId="0" fontId="12" fillId="0" borderId="0" xfId="0" applyFont="1" applyAlignment="1">
      <alignment vertical="top" wrapText="1"/>
    </xf>
    <xf numFmtId="0" fontId="10" fillId="0" borderId="10" xfId="0" applyFont="1" applyBorder="1" applyAlignment="1">
      <alignment vertical="top" wrapText="1"/>
    </xf>
    <xf numFmtId="0" fontId="0" fillId="0" borderId="10" xfId="0" applyBorder="1" applyAlignment="1">
      <alignment vertical="top" wrapText="1"/>
    </xf>
    <xf numFmtId="0" fontId="0" fillId="0" borderId="0" xfId="0" applyAlignment="1">
      <alignment vertical="top" wrapText="1"/>
    </xf>
    <xf numFmtId="0" fontId="11" fillId="0" borderId="10" xfId="0" applyFont="1" applyBorder="1" applyAlignment="1">
      <alignment vertical="top" wrapText="1"/>
    </xf>
    <xf numFmtId="0" fontId="0" fillId="0" borderId="10" xfId="0" applyBorder="1" applyAlignment="1">
      <alignment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0</xdr:rowOff>
    </xdr:from>
    <xdr:ext cx="7307580" cy="11649076"/>
    <xdr:sp macro="" textlink="">
      <xdr:nvSpPr>
        <xdr:cNvPr id="7" name="Tekstfelt 6"/>
        <xdr:cNvSpPr txBox="1"/>
      </xdr:nvSpPr>
      <xdr:spPr>
        <a:xfrm>
          <a:off x="0" y="457200"/>
          <a:ext cx="7307580" cy="1164907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a-DK" sz="1100" b="1" u="sng">
              <a:solidFill>
                <a:schemeClr val="tx1"/>
              </a:solidFill>
              <a:effectLst/>
              <a:latin typeface="+mn-lt"/>
              <a:ea typeface="+mn-ea"/>
              <a:cs typeface="+mn-cs"/>
            </a:rPr>
            <a:t>Læsevejledning</a:t>
          </a:r>
        </a:p>
        <a:p>
          <a:endParaRPr lang="da-DK"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0" i="0">
              <a:solidFill>
                <a:schemeClr val="tx1"/>
              </a:solidFill>
              <a:effectLst/>
              <a:latin typeface="+mn-lt"/>
              <a:ea typeface="+mn-ea"/>
              <a:cs typeface="+mn-cs"/>
            </a:rPr>
            <a:t>Uddannelses- og Forskningsministeriets definition af</a:t>
          </a:r>
          <a:r>
            <a:rPr lang="da-DK" sz="1100" b="0" i="0" baseline="0">
              <a:solidFill>
                <a:schemeClr val="tx1"/>
              </a:solidFill>
              <a:effectLst/>
              <a:latin typeface="+mn-lt"/>
              <a:ea typeface="+mn-ea"/>
              <a:cs typeface="+mn-cs"/>
            </a:rPr>
            <a:t> grøn forskning, udvikling og innovation definerer syv undertemaer. Denne søgestreng er udarbejdet til at dække t</a:t>
          </a:r>
          <a:r>
            <a:rPr lang="da-DK" sz="1100" b="0" i="0">
              <a:solidFill>
                <a:schemeClr val="tx1"/>
              </a:solidFill>
              <a:effectLst/>
              <a:latin typeface="+mn-lt"/>
              <a:ea typeface="+mn-ea"/>
              <a:cs typeface="+mn-cs"/>
            </a:rPr>
            <a:t>emaet "5. Miljøbeskyttelse, cirkulær økonomi og miljøteknologi"</a:t>
          </a:r>
          <a:r>
            <a:rPr lang="da-DK" sz="1100" b="0" i="0" baseline="0">
              <a:solidFill>
                <a:schemeClr val="tx1"/>
              </a:solidFill>
              <a:effectLst/>
              <a:latin typeface="+mn-lt"/>
              <a:ea typeface="+mn-ea"/>
              <a:cs typeface="+mn-cs"/>
            </a:rPr>
            <a:t> og er </a:t>
          </a:r>
          <a:r>
            <a:rPr lang="da-DK" sz="1100">
              <a:solidFill>
                <a:schemeClr val="tx1"/>
              </a:solidFill>
              <a:effectLst/>
              <a:latin typeface="+mn-lt"/>
              <a:ea typeface="+mn-ea"/>
              <a:cs typeface="+mn-cs"/>
            </a:rPr>
            <a:t>en opdateret</a:t>
          </a:r>
          <a:r>
            <a:rPr lang="da-DK" sz="1100" baseline="0">
              <a:solidFill>
                <a:schemeClr val="tx1"/>
              </a:solidFill>
              <a:effectLst/>
              <a:latin typeface="+mn-lt"/>
              <a:ea typeface="+mn-ea"/>
              <a:cs typeface="+mn-cs"/>
            </a:rPr>
            <a:t> version af den</a:t>
          </a:r>
          <a:r>
            <a:rPr lang="da-DK" sz="1100">
              <a:solidFill>
                <a:schemeClr val="tx1"/>
              </a:solidFill>
              <a:effectLst/>
              <a:latin typeface="+mn-lt"/>
              <a:ea typeface="+mn-ea"/>
              <a:cs typeface="+mn-cs"/>
            </a:rPr>
            <a:t> anvendte søgestreng</a:t>
          </a:r>
          <a:r>
            <a:rPr lang="da-DK" sz="1100" baseline="0">
              <a:solidFill>
                <a:schemeClr val="tx1"/>
              </a:solidFill>
              <a:effectLst/>
              <a:latin typeface="+mn-lt"/>
              <a:ea typeface="+mn-ea"/>
              <a:cs typeface="+mn-cs"/>
            </a:rPr>
            <a:t> for området</a:t>
          </a:r>
          <a:r>
            <a:rPr lang="da-DK" sz="1100">
              <a:solidFill>
                <a:schemeClr val="tx1"/>
              </a:solidFill>
              <a:effectLst/>
              <a:latin typeface="+mn-lt"/>
              <a:ea typeface="+mn-ea"/>
              <a:cs typeface="+mn-cs"/>
            </a:rPr>
            <a:t> i "Bibliometrisk analyse af Danmarks grønne forskning", der blev offentliggjort i forbindelse med den grønne forskningsstrategi ultimo september 2020. </a:t>
          </a:r>
          <a:endParaRPr lang="da-DK">
            <a:effectLst/>
          </a:endParaRPr>
        </a:p>
        <a:p>
          <a:endParaRPr lang="da-DK"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tx1"/>
              </a:solidFill>
              <a:effectLst/>
              <a:latin typeface="+mn-lt"/>
              <a:ea typeface="+mn-ea"/>
              <a:cs typeface="+mn-cs"/>
            </a:rPr>
            <a:t>Med søgesstrengen</a:t>
          </a:r>
          <a:r>
            <a:rPr lang="da-DK" sz="1100" baseline="0">
              <a:solidFill>
                <a:schemeClr val="tx1"/>
              </a:solidFill>
              <a:effectLst/>
              <a:latin typeface="+mn-lt"/>
              <a:ea typeface="+mn-ea"/>
              <a:cs typeface="+mn-cs"/>
            </a:rPr>
            <a:t> for "</a:t>
          </a:r>
          <a:r>
            <a:rPr lang="da-DK" sz="1100" b="1" baseline="0">
              <a:solidFill>
                <a:schemeClr val="tx1"/>
              </a:solidFill>
              <a:effectLst/>
              <a:latin typeface="+mn-lt"/>
              <a:ea typeface="+mn-ea"/>
              <a:cs typeface="+mn-cs"/>
            </a:rPr>
            <a:t>5. </a:t>
          </a:r>
          <a:r>
            <a:rPr lang="da-DK" sz="1100" b="1" i="0">
              <a:solidFill>
                <a:schemeClr val="tx1"/>
              </a:solidFill>
              <a:effectLst/>
              <a:latin typeface="+mn-lt"/>
              <a:ea typeface="+mn-ea"/>
              <a:cs typeface="+mn-cs"/>
            </a:rPr>
            <a:t>Miljøbeskyttelse, cirkulær økonomi og miljøteknologi</a:t>
          </a:r>
          <a:r>
            <a:rPr lang="da-DK" sz="1100" b="0" i="0">
              <a:solidFill>
                <a:schemeClr val="tx1"/>
              </a:solidFill>
              <a:effectLst/>
              <a:latin typeface="+mn-lt"/>
              <a:ea typeface="+mn-ea"/>
              <a:cs typeface="+mn-cs"/>
            </a:rPr>
            <a:t>" </a:t>
          </a:r>
          <a:r>
            <a:rPr lang="da-DK" sz="1100" b="0" i="0" baseline="0">
              <a:solidFill>
                <a:schemeClr val="tx1"/>
              </a:solidFill>
              <a:effectLst/>
              <a:latin typeface="+mn-lt"/>
              <a:ea typeface="+mn-ea"/>
              <a:cs typeface="+mn-cs"/>
            </a:rPr>
            <a:t>fremsøges </a:t>
          </a:r>
          <a:r>
            <a:rPr lang="da-DK" sz="1100" baseline="0">
              <a:solidFill>
                <a:schemeClr val="tx1"/>
              </a:solidFill>
              <a:effectLst/>
              <a:latin typeface="+mn-lt"/>
              <a:ea typeface="+mn-ea"/>
              <a:cs typeface="+mn-cs"/>
            </a:rPr>
            <a:t>forskning i cirkulær økonomi, hvor genindvending af materialer og andre ressourcer fra produkter med endt funktion kan bidrage til et bedre miljø, bedre sundhed og en bæredygtig ressourceudnyttelse. Endvidere fremsøges forskning i up-cycling, kaskadeudnyttelse, livscyklusanalyser, bioraffinering, affaldshåndtering og -genanvendelse samt genanvendelse af spildevand. Det samme gælder forskning i miljøteknologier til rensning af luft, jord og vand og forskning i at modvirke og bekæmpe forurening. Søgestrengen fremsøger ligeledes forskning i </a:t>
          </a:r>
          <a:r>
            <a:rPr lang="da-DK" sz="1100" b="0">
              <a:solidFill>
                <a:schemeClr val="tx1"/>
              </a:solidFill>
              <a:effectLst/>
              <a:latin typeface="+mn-lt"/>
              <a:ea typeface="+mn-ea"/>
              <a:cs typeface="+mn-cs"/>
            </a:rPr>
            <a:t>renere vandmiljø samt grund- og overfladevand, herunder forskning i god, almen vandkvalitet, der mindsker forurening fra pesticider, medicinrester og mikroplastik. Endvidere fremsøges forskning i ressourceeffektive vandforsyninger og teknologier til effektiv oprensning af spildevand, herunder til genanvendelse. </a:t>
          </a:r>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da-DK" sz="1100" baseline="0">
            <a:solidFill>
              <a:schemeClr val="tx1"/>
            </a:solidFill>
            <a:effectLst/>
            <a:latin typeface="+mn-lt"/>
            <a:ea typeface="+mn-ea"/>
            <a:cs typeface="+mn-cs"/>
          </a:endParaRPr>
        </a:p>
        <a:p>
          <a:r>
            <a:rPr lang="da-DK" sz="1100" baseline="0">
              <a:solidFill>
                <a:schemeClr val="tx1"/>
              </a:solidFill>
              <a:effectLst/>
              <a:latin typeface="+mn-lt"/>
              <a:ea typeface="+mn-ea"/>
              <a:cs typeface="+mn-cs"/>
            </a:rPr>
            <a:t>Bioraffinering indgår som søgeord i denne søgestreng, mens forskning med fokus på dyrkning af biomasse fanges af de generelle produktionssøgeord i søgestrengen for "3. Bæredygtig fødevareproduktion, landbrug og skove". Forskning </a:t>
          </a:r>
          <a:r>
            <a:rPr lang="da-DK" sz="1100">
              <a:solidFill>
                <a:schemeClr val="tx1"/>
              </a:solidFill>
              <a:effectLst/>
              <a:latin typeface="+mn-lt"/>
              <a:ea typeface="+mn-ea"/>
              <a:cs typeface="+mn-cs"/>
            </a:rPr>
            <a:t>i fiskeri og akvakultur er</a:t>
          </a:r>
          <a:r>
            <a:rPr lang="da-DK" sz="1100" baseline="0">
              <a:solidFill>
                <a:schemeClr val="tx1"/>
              </a:solidFill>
              <a:effectLst/>
              <a:latin typeface="+mn-lt"/>
              <a:ea typeface="+mn-ea"/>
              <a:cs typeface="+mn-cs"/>
            </a:rPr>
            <a:t> inkluderet i søgestrengen for "3. Bæredygtig fødevareproduktion, landbrug og skove"</a:t>
          </a:r>
          <a:r>
            <a:rPr lang="da-DK" sz="1100">
              <a:solidFill>
                <a:schemeClr val="tx1"/>
              </a:solidFill>
              <a:effectLst/>
              <a:latin typeface="+mn-lt"/>
              <a:ea typeface="+mn-ea"/>
              <a:cs typeface="+mn-cs"/>
            </a:rPr>
            <a:t>, mens søgeord med fokus på påvirkning fra skibstransport er inkluderet i </a:t>
          </a:r>
          <a:r>
            <a:rPr lang="da-DK" sz="1100" baseline="0">
              <a:solidFill>
                <a:schemeClr val="tx1"/>
              </a:solidFill>
              <a:effectLst/>
              <a:latin typeface="+mn-lt"/>
              <a:ea typeface="+mn-ea"/>
              <a:cs typeface="+mn-cs"/>
            </a:rPr>
            <a:t>søgestrengen for "4. Grøn transport"</a:t>
          </a:r>
          <a:r>
            <a:rPr lang="da-DK" sz="1100">
              <a:solidFill>
                <a:schemeClr val="tx1"/>
              </a:solidFill>
              <a:effectLst/>
              <a:latin typeface="+mn-lt"/>
              <a:ea typeface="+mn-ea"/>
              <a:cs typeface="+mn-cs"/>
            </a:rPr>
            <a:t>. </a:t>
          </a:r>
        </a:p>
        <a:p>
          <a:endParaRPr lang="da-DK" sz="1100" baseline="0">
            <a:solidFill>
              <a:schemeClr val="tx1"/>
            </a:solidFill>
            <a:effectLst/>
            <a:latin typeface="+mn-lt"/>
            <a:ea typeface="+mn-ea"/>
            <a:cs typeface="+mn-cs"/>
          </a:endParaRPr>
        </a:p>
        <a:p>
          <a:pPr eaLnBrk="1" fontAlgn="auto" latinLnBrk="0" hangingPunct="1"/>
          <a:r>
            <a:rPr lang="da-DK" sz="1100" b="0" i="0">
              <a:solidFill>
                <a:schemeClr val="tx1"/>
              </a:solidFill>
              <a:effectLst/>
              <a:latin typeface="+mn-lt"/>
              <a:ea typeface="+mn-ea"/>
              <a:cs typeface="+mn-cs"/>
            </a:rPr>
            <a:t>På grund af forskningens tværfaglige karakter er de grønne temaer ikke gensidigt udelukkende, og der vil således være forskningspublikationer, der hører under flere temaer. </a:t>
          </a:r>
          <a:endParaRPr lang="da-DK">
            <a:effectLst/>
          </a:endParaRPr>
        </a:p>
        <a:p>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tx1"/>
              </a:solidFill>
              <a:effectLst/>
              <a:latin typeface="+mn-lt"/>
              <a:ea typeface="+mn-ea"/>
              <a:cs typeface="+mn-cs"/>
            </a:rPr>
            <a:t>For at undersøge temaet "</a:t>
          </a:r>
          <a:r>
            <a:rPr lang="da-DK" sz="1100" b="0" i="0">
              <a:solidFill>
                <a:schemeClr val="tx1"/>
              </a:solidFill>
              <a:effectLst/>
              <a:latin typeface="+mn-lt"/>
              <a:ea typeface="+mn-ea"/>
              <a:cs typeface="+mn-cs"/>
            </a:rPr>
            <a:t>5. Miljøbeskyttelse, cirkulær økonomi og miljøteknologi"</a:t>
          </a:r>
          <a:r>
            <a:rPr lang="da-DK" sz="1100" b="0" i="0" baseline="0">
              <a:solidFill>
                <a:schemeClr val="tx1"/>
              </a:solidFill>
              <a:effectLst/>
              <a:latin typeface="+mn-lt"/>
              <a:ea typeface="+mn-ea"/>
              <a:cs typeface="+mn-cs"/>
            </a:rPr>
            <a:t> </a:t>
          </a:r>
          <a:r>
            <a:rPr lang="da-DK" sz="1100">
              <a:solidFill>
                <a:schemeClr val="tx1"/>
              </a:solidFill>
              <a:effectLst/>
              <a:latin typeface="+mn-lt"/>
              <a:ea typeface="+mn-ea"/>
              <a:cs typeface="+mn-cs"/>
            </a:rPr>
            <a:t>er der udarbejdet en såkaldt bloksøgning</a:t>
          </a:r>
          <a:r>
            <a:rPr lang="da-DK" sz="1100" baseline="0">
              <a:solidFill>
                <a:schemeClr val="tx1"/>
              </a:solidFill>
              <a:effectLst/>
              <a:latin typeface="+mn-lt"/>
              <a:ea typeface="+mn-ea"/>
              <a:cs typeface="+mn-cs"/>
            </a:rPr>
            <a:t>. Blokkene</a:t>
          </a:r>
          <a:r>
            <a:rPr lang="da-DK" sz="1100">
              <a:solidFill>
                <a:schemeClr val="tx1"/>
              </a:solidFill>
              <a:effectLst/>
              <a:latin typeface="+mn-lt"/>
              <a:ea typeface="+mn-ea"/>
              <a:cs typeface="+mn-cs"/>
            </a:rPr>
            <a:t> kan ses i </a:t>
          </a:r>
          <a:r>
            <a:rPr lang="da-DK" sz="1100" b="1">
              <a:solidFill>
                <a:schemeClr val="tx1"/>
              </a:solidFill>
              <a:effectLst/>
              <a:latin typeface="+mn-lt"/>
              <a:ea typeface="+mn-ea"/>
              <a:cs typeface="+mn-cs"/>
            </a:rPr>
            <a:t>fanerne "Cirkulær øko. og miljøteknologi" og "Bæredygtige</a:t>
          </a:r>
          <a:r>
            <a:rPr lang="da-DK" sz="1100" b="1" baseline="0">
              <a:solidFill>
                <a:schemeClr val="tx1"/>
              </a:solidFill>
              <a:effectLst/>
              <a:latin typeface="+mn-lt"/>
              <a:ea typeface="+mn-ea"/>
              <a:cs typeface="+mn-cs"/>
            </a:rPr>
            <a:t> vandressourcer"</a:t>
          </a:r>
          <a:r>
            <a:rPr lang="da-DK" sz="1100" b="1">
              <a:solidFill>
                <a:schemeClr val="tx1"/>
              </a:solidFill>
              <a:effectLst/>
              <a:latin typeface="+mn-lt"/>
              <a:ea typeface="+mn-ea"/>
              <a:cs typeface="+mn-cs"/>
            </a:rPr>
            <a:t>. </a:t>
          </a:r>
          <a:r>
            <a:rPr lang="da-DK">
              <a:effectLst/>
            </a:rPr>
            <a:t>Blokkene er udarbejdet ved at dele alle søgeordene op i grupper (blokke). De enkelte blokke kan enten bestå af synonyme eller komplementære emneord.</a:t>
          </a:r>
          <a:r>
            <a:rPr lang="da-DK" baseline="0">
              <a:effectLst/>
            </a:rPr>
            <a:t> </a:t>
          </a:r>
          <a:r>
            <a:rPr lang="da-DK">
              <a:effectLst/>
            </a:rPr>
            <a:t>Søgning</a:t>
          </a:r>
          <a:r>
            <a:rPr lang="da-DK" baseline="0">
              <a:effectLst/>
            </a:rPr>
            <a:t> på n</a:t>
          </a:r>
          <a:r>
            <a:rPr lang="da-DK">
              <a:effectLst/>
            </a:rPr>
            <a:t>avneord</a:t>
          </a:r>
          <a:r>
            <a:rPr lang="da-DK" baseline="0">
              <a:effectLst/>
            </a:rPr>
            <a:t> er kasusneutral, så der søges på både entals- og flertalsformer </a:t>
          </a:r>
          <a:r>
            <a:rPr lang="da-DK" sz="1100" baseline="0">
              <a:solidFill>
                <a:schemeClr val="tx1"/>
              </a:solidFill>
              <a:effectLst/>
              <a:latin typeface="+mn-lt"/>
              <a:ea typeface="+mn-ea"/>
              <a:cs typeface="+mn-cs"/>
            </a:rPr>
            <a:t>(ved denne søgetype sættes søgordet i "")</a:t>
          </a:r>
          <a:r>
            <a:rPr lang="da-DK" baseline="0">
              <a:effectLst/>
            </a:rPr>
            <a:t>. En søgning på "Waste handling" vil derfor også fremsøge "Waste handlings". </a:t>
          </a:r>
          <a:endParaRPr lang="da-DK">
            <a:effectLst/>
          </a:endParaRPr>
        </a:p>
        <a:p>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aseline="0">
              <a:solidFill>
                <a:schemeClr val="tx1"/>
              </a:solidFill>
              <a:effectLst/>
              <a:latin typeface="+mn-lt"/>
              <a:ea typeface="+mn-ea"/>
              <a:cs typeface="+mn-cs"/>
            </a:rPr>
            <a:t>Søgeordene i blok </a:t>
          </a:r>
          <a:r>
            <a:rPr lang="da-DK" sz="1100" b="1" baseline="0">
              <a:solidFill>
                <a:schemeClr val="tx1"/>
              </a:solidFill>
              <a:effectLst/>
              <a:latin typeface="+mn-lt"/>
              <a:ea typeface="+mn-ea"/>
              <a:cs typeface="+mn-cs"/>
            </a:rPr>
            <a:t>"1.0 Cirkulær økonomi og miljøteknologi" </a:t>
          </a:r>
          <a:r>
            <a:rPr lang="da-DK" sz="1100" baseline="0">
              <a:solidFill>
                <a:schemeClr val="tx1"/>
              </a:solidFill>
              <a:effectLst/>
              <a:latin typeface="+mn-lt"/>
              <a:ea typeface="+mn-ea"/>
              <a:cs typeface="+mn-cs"/>
            </a:rPr>
            <a:t>kan stå alene, og derfor vil et "HIT" på et af de søgeord være nok for at publikationen inkluderes i analysen.</a:t>
          </a:r>
          <a:endParaRPr lang="da-DK">
            <a:effectLst/>
          </a:endParaRPr>
        </a:p>
        <a:p>
          <a:endParaRPr lang="da-DK" b="1">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1" baseline="0">
              <a:solidFill>
                <a:schemeClr val="tx1"/>
              </a:solidFill>
              <a:effectLst/>
              <a:latin typeface="+mn-lt"/>
              <a:ea typeface="+mn-ea"/>
              <a:cs typeface="+mn-cs"/>
            </a:rPr>
            <a:t>Blokkene 1.1, 1.2, 1.3 og 1.4 skal læses med en kombination af søgeord</a:t>
          </a:r>
          <a:r>
            <a:rPr lang="da-DK" sz="1100" baseline="0">
              <a:solidFill>
                <a:schemeClr val="tx1"/>
              </a:solidFill>
              <a:effectLst/>
              <a:latin typeface="+mn-lt"/>
              <a:ea typeface="+mn-ea"/>
              <a:cs typeface="+mn-cs"/>
            </a:rPr>
            <a:t>, dvs. et søgeord i blok 1.1.a skal stå sammen med et søgeord i blok 1.1.b, før der er e</a:t>
          </a:r>
          <a:r>
            <a:rPr lang="da-DK" sz="1100" b="0" baseline="0">
              <a:solidFill>
                <a:schemeClr val="tx1"/>
              </a:solidFill>
              <a:effectLst/>
              <a:latin typeface="+mn-lt"/>
              <a:ea typeface="+mn-ea"/>
              <a:cs typeface="+mn-cs"/>
            </a:rPr>
            <a:t>t "HIT", og publikationen inkluderes i analysen. For blok 1.4, skal der være et "HIT" i blok </a:t>
          </a:r>
          <a:r>
            <a:rPr lang="da-DK" sz="1100" b="0" i="0" u="none" strike="noStrike">
              <a:solidFill>
                <a:schemeClr val="tx1"/>
              </a:solidFill>
              <a:effectLst/>
              <a:latin typeface="+mn-lt"/>
              <a:ea typeface="+mn-ea"/>
              <a:cs typeface="+mn-cs"/>
            </a:rPr>
            <a:t>1.4.a,</a:t>
          </a:r>
          <a:r>
            <a:rPr lang="da-DK" sz="1100" b="0" i="0" u="none" strike="noStrike" baseline="0">
              <a:solidFill>
                <a:schemeClr val="tx1"/>
              </a:solidFill>
              <a:effectLst/>
              <a:latin typeface="+mn-lt"/>
              <a:ea typeface="+mn-ea"/>
              <a:cs typeface="+mn-cs"/>
            </a:rPr>
            <a:t> </a:t>
          </a:r>
          <a:r>
            <a:rPr lang="da-DK" sz="1100" b="0" i="0" u="none" strike="noStrike">
              <a:solidFill>
                <a:schemeClr val="tx1"/>
              </a:solidFill>
              <a:effectLst/>
              <a:latin typeface="+mn-lt"/>
              <a:ea typeface="+mn-ea"/>
              <a:cs typeface="+mn-cs"/>
            </a:rPr>
            <a:t>1.4.b</a:t>
          </a:r>
          <a:r>
            <a:rPr lang="da-DK" sz="1100" b="0" i="0" u="none" strike="noStrike" baseline="0">
              <a:solidFill>
                <a:schemeClr val="tx1"/>
              </a:solidFill>
              <a:effectLst/>
              <a:latin typeface="+mn-lt"/>
              <a:ea typeface="+mn-ea"/>
              <a:cs typeface="+mn-cs"/>
            </a:rPr>
            <a:t> og</a:t>
          </a:r>
          <a:r>
            <a:rPr lang="da-DK" b="0"/>
            <a:t> </a:t>
          </a:r>
          <a:r>
            <a:rPr lang="da-DK" sz="1100" b="0" i="0" u="none" strike="noStrike">
              <a:solidFill>
                <a:schemeClr val="tx1"/>
              </a:solidFill>
              <a:effectLst/>
              <a:latin typeface="+mn-lt"/>
              <a:ea typeface="+mn-ea"/>
              <a:cs typeface="+mn-cs"/>
            </a:rPr>
            <a:t>1.4.c,</a:t>
          </a:r>
          <a:r>
            <a:rPr lang="da-DK" b="0"/>
            <a:t> </a:t>
          </a:r>
          <a:r>
            <a:rPr lang="da-DK" sz="1100" baseline="0">
              <a:solidFill>
                <a:schemeClr val="tx1"/>
              </a:solidFill>
              <a:effectLst/>
              <a:latin typeface="+mn-lt"/>
              <a:ea typeface="+mn-ea"/>
              <a:cs typeface="+mn-cs"/>
            </a:rPr>
            <a:t>før publikationen inkluderes i analysen. Blokkene er enten kombinderet med et "</a:t>
          </a:r>
          <a:r>
            <a:rPr lang="da-DK" sz="1100" b="1" baseline="0">
              <a:solidFill>
                <a:schemeClr val="tx1"/>
              </a:solidFill>
              <a:effectLst/>
              <a:latin typeface="+mn-lt"/>
              <a:ea typeface="+mn-ea"/>
              <a:cs typeface="+mn-cs"/>
            </a:rPr>
            <a:t>AND</a:t>
          </a:r>
          <a:r>
            <a:rPr lang="da-DK" sz="1100" baseline="0">
              <a:solidFill>
                <a:schemeClr val="tx1"/>
              </a:solidFill>
              <a:effectLst/>
              <a:latin typeface="+mn-lt"/>
              <a:ea typeface="+mn-ea"/>
              <a:cs typeface="+mn-cs"/>
            </a:rPr>
            <a:t>" eller </a:t>
          </a:r>
          <a:r>
            <a:rPr lang="da-DK" sz="1100" b="1" baseline="0">
              <a:solidFill>
                <a:schemeClr val="tx1"/>
              </a:solidFill>
              <a:effectLst/>
              <a:latin typeface="+mn-lt"/>
              <a:ea typeface="+mn-ea"/>
              <a:cs typeface="+mn-cs"/>
            </a:rPr>
            <a:t>"W/n" ("within"). </a:t>
          </a:r>
          <a:r>
            <a:rPr lang="da-DK" sz="1100" b="0" i="0" baseline="0">
              <a:solidFill>
                <a:schemeClr val="tx1"/>
              </a:solidFill>
              <a:effectLst/>
              <a:latin typeface="+mn-lt"/>
              <a:ea typeface="+mn-ea"/>
              <a:cs typeface="+mn-cs"/>
            </a:rPr>
            <a:t>Ved </a:t>
          </a:r>
          <a:r>
            <a:rPr lang="da-DK" sz="1100" b="1" i="0" baseline="0">
              <a:solidFill>
                <a:schemeClr val="tx1"/>
              </a:solidFill>
              <a:effectLst/>
              <a:latin typeface="+mn-lt"/>
              <a:ea typeface="+mn-ea"/>
              <a:cs typeface="+mn-cs"/>
            </a:rPr>
            <a:t>"W/n</a:t>
          </a:r>
          <a:r>
            <a:rPr lang="da-DK" sz="1100" b="0" i="0" baseline="0">
              <a:solidFill>
                <a:schemeClr val="tx1"/>
              </a:solidFill>
              <a:effectLst/>
              <a:latin typeface="+mn-lt"/>
              <a:ea typeface="+mn-ea"/>
              <a:cs typeface="+mn-cs"/>
            </a:rPr>
            <a:t>" skal et </a:t>
          </a:r>
          <a:r>
            <a:rPr lang="da-DK" sz="1100" b="0" i="0">
              <a:solidFill>
                <a:schemeClr val="tx1"/>
              </a:solidFill>
              <a:effectLst/>
              <a:latin typeface="+mn-lt"/>
              <a:ea typeface="+mn-ea"/>
              <a:cs typeface="+mn-cs"/>
            </a:rPr>
            <a:t>søgeord i blok 1.x.a stå n ord inden</a:t>
          </a:r>
          <a:r>
            <a:rPr lang="da-DK" sz="1100" b="0" i="0" baseline="0">
              <a:solidFill>
                <a:schemeClr val="tx1"/>
              </a:solidFill>
              <a:effectLst/>
              <a:latin typeface="+mn-lt"/>
              <a:ea typeface="+mn-ea"/>
              <a:cs typeface="+mn-cs"/>
            </a:rPr>
            <a:t> for (før eller efter) </a:t>
          </a:r>
          <a:r>
            <a:rPr lang="da-DK" sz="1100" b="0" i="0">
              <a:solidFill>
                <a:schemeClr val="tx1"/>
              </a:solidFill>
              <a:effectLst/>
              <a:latin typeface="+mn-lt"/>
              <a:ea typeface="+mn-ea"/>
              <a:cs typeface="+mn-cs"/>
            </a:rPr>
            <a:t>et søgeord i blok 1.x.b, før der er et ”HIT”, og publikationen inkluderes i analysen.</a:t>
          </a:r>
          <a:r>
            <a:rPr lang="da-DK" sz="1100">
              <a:solidFill>
                <a:schemeClr val="tx1"/>
              </a:solidFill>
              <a:effectLst/>
              <a:latin typeface="+mn-lt"/>
              <a:ea typeface="+mn-ea"/>
              <a:cs typeface="+mn-cs"/>
            </a:rPr>
            <a:t> Nogle</a:t>
          </a:r>
          <a:r>
            <a:rPr lang="da-DK" sz="1100" baseline="0">
              <a:solidFill>
                <a:schemeClr val="tx1"/>
              </a:solidFill>
              <a:effectLst/>
              <a:latin typeface="+mn-lt"/>
              <a:ea typeface="+mn-ea"/>
              <a:cs typeface="+mn-cs"/>
            </a:rPr>
            <a:t> blokke består af tre blokke, som er kombineret med </a:t>
          </a:r>
          <a:r>
            <a:rPr lang="da-DK" sz="1100" b="1" baseline="0">
              <a:solidFill>
                <a:schemeClr val="tx1"/>
              </a:solidFill>
              <a:effectLst/>
              <a:latin typeface="+mn-lt"/>
              <a:ea typeface="+mn-ea"/>
              <a:cs typeface="+mn-cs"/>
            </a:rPr>
            <a:t>både "AND" og "W/n". </a:t>
          </a:r>
          <a:r>
            <a:rPr lang="da-DK" sz="1100" b="0" baseline="0">
              <a:solidFill>
                <a:schemeClr val="tx1"/>
              </a:solidFill>
              <a:effectLst/>
              <a:latin typeface="+mn-lt"/>
              <a:ea typeface="+mn-ea"/>
              <a:cs typeface="+mn-cs"/>
            </a:rPr>
            <a:t>I disse tilfælde har "W/n" højere prioritet end "AND", hvorfor det fremsøges først. </a:t>
          </a:r>
          <a:endParaRPr lang="da-DK">
            <a:effectLst/>
          </a:endParaRPr>
        </a:p>
        <a:p>
          <a:endParaRPr lang="da-DK">
            <a:effectLst/>
          </a:endParaRPr>
        </a:p>
        <a:p>
          <a:r>
            <a:rPr lang="da-DK" b="1">
              <a:effectLst/>
            </a:rPr>
            <a:t>Blokkene 2.0, 2.1, 2.2,</a:t>
          </a:r>
          <a:r>
            <a:rPr lang="da-DK" b="1" baseline="0">
              <a:effectLst/>
            </a:rPr>
            <a:t> 2.3, 2.4, 2.5 og 2.6 fungerer på samme måde som ovenfor, men her har alle blokkene en "AND NOT"-blok til sidst</a:t>
          </a:r>
          <a:r>
            <a:rPr lang="da-DK" b="0" baseline="0">
              <a:effectLst/>
            </a:rPr>
            <a:t>, hvilket betyder, at ord fra "AND NOT"-blokken ikke må være til stede i søgningen. </a:t>
          </a:r>
          <a:r>
            <a:rPr lang="da-DK" b="1" baseline="0">
              <a:effectLst/>
            </a:rPr>
            <a:t>"AND NOT" </a:t>
          </a:r>
          <a:r>
            <a:rPr lang="da-DK" b="0" baseline="0">
              <a:effectLst/>
            </a:rPr>
            <a:t>gennemføres altid til sidst i en samlet bloksøgning. </a:t>
          </a:r>
          <a:r>
            <a:rPr lang="da-DK" sz="1100" baseline="0">
              <a:solidFill>
                <a:schemeClr val="tx1"/>
              </a:solidFill>
              <a:effectLst/>
              <a:latin typeface="+mn-lt"/>
              <a:ea typeface="+mn-ea"/>
              <a:cs typeface="+mn-cs"/>
            </a:rPr>
            <a:t>Blokkene er enten kombinderet med et "</a:t>
          </a:r>
          <a:r>
            <a:rPr lang="da-DK" sz="1100" b="1" baseline="0">
              <a:solidFill>
                <a:schemeClr val="tx1"/>
              </a:solidFill>
              <a:effectLst/>
              <a:latin typeface="+mn-lt"/>
              <a:ea typeface="+mn-ea"/>
              <a:cs typeface="+mn-cs"/>
            </a:rPr>
            <a:t>AND</a:t>
          </a:r>
          <a:r>
            <a:rPr lang="da-DK" sz="1100" baseline="0">
              <a:solidFill>
                <a:schemeClr val="tx1"/>
              </a:solidFill>
              <a:effectLst/>
              <a:latin typeface="+mn-lt"/>
              <a:ea typeface="+mn-ea"/>
              <a:cs typeface="+mn-cs"/>
            </a:rPr>
            <a:t>" eller </a:t>
          </a:r>
          <a:r>
            <a:rPr lang="da-DK" sz="1100" b="1" baseline="0">
              <a:solidFill>
                <a:schemeClr val="tx1"/>
              </a:solidFill>
              <a:effectLst/>
              <a:latin typeface="+mn-lt"/>
              <a:ea typeface="+mn-ea"/>
              <a:cs typeface="+mn-cs"/>
            </a:rPr>
            <a:t>"W/n" ("within"). </a:t>
          </a:r>
          <a:r>
            <a:rPr lang="da-DK" sz="1100" b="0" i="0" baseline="0">
              <a:solidFill>
                <a:schemeClr val="tx1"/>
              </a:solidFill>
              <a:effectLst/>
              <a:latin typeface="+mn-lt"/>
              <a:ea typeface="+mn-ea"/>
              <a:cs typeface="+mn-cs"/>
            </a:rPr>
            <a:t>Ved </a:t>
          </a:r>
          <a:r>
            <a:rPr lang="da-DK" sz="1100" b="1" i="0" baseline="0">
              <a:solidFill>
                <a:schemeClr val="tx1"/>
              </a:solidFill>
              <a:effectLst/>
              <a:latin typeface="+mn-lt"/>
              <a:ea typeface="+mn-ea"/>
              <a:cs typeface="+mn-cs"/>
            </a:rPr>
            <a:t>"W/n</a:t>
          </a:r>
          <a:r>
            <a:rPr lang="da-DK" sz="1100" b="0" i="0" baseline="0">
              <a:solidFill>
                <a:schemeClr val="tx1"/>
              </a:solidFill>
              <a:effectLst/>
              <a:latin typeface="+mn-lt"/>
              <a:ea typeface="+mn-ea"/>
              <a:cs typeface="+mn-cs"/>
            </a:rPr>
            <a:t>" skal et </a:t>
          </a:r>
          <a:r>
            <a:rPr lang="da-DK" sz="1100" b="0" i="0">
              <a:solidFill>
                <a:schemeClr val="tx1"/>
              </a:solidFill>
              <a:effectLst/>
              <a:latin typeface="+mn-lt"/>
              <a:ea typeface="+mn-ea"/>
              <a:cs typeface="+mn-cs"/>
            </a:rPr>
            <a:t>søgeord i blok 2.x.a stå n ord inden</a:t>
          </a:r>
          <a:r>
            <a:rPr lang="da-DK" sz="1100" b="0" i="0" baseline="0">
              <a:solidFill>
                <a:schemeClr val="tx1"/>
              </a:solidFill>
              <a:effectLst/>
              <a:latin typeface="+mn-lt"/>
              <a:ea typeface="+mn-ea"/>
              <a:cs typeface="+mn-cs"/>
            </a:rPr>
            <a:t> for (før eller efter) </a:t>
          </a:r>
          <a:r>
            <a:rPr lang="da-DK" sz="1100" b="0" i="0">
              <a:solidFill>
                <a:schemeClr val="tx1"/>
              </a:solidFill>
              <a:effectLst/>
              <a:latin typeface="+mn-lt"/>
              <a:ea typeface="+mn-ea"/>
              <a:cs typeface="+mn-cs"/>
            </a:rPr>
            <a:t>et søgeord i blok 2.x.b, før der er et ”HIT”, og publikationen inkluderes i analysen.</a:t>
          </a:r>
          <a:r>
            <a:rPr lang="da-DK" sz="1100">
              <a:solidFill>
                <a:schemeClr val="tx1"/>
              </a:solidFill>
              <a:effectLst/>
              <a:latin typeface="+mn-lt"/>
              <a:ea typeface="+mn-ea"/>
              <a:cs typeface="+mn-cs"/>
            </a:rPr>
            <a:t> Nogle</a:t>
          </a:r>
          <a:r>
            <a:rPr lang="da-DK" sz="1100" baseline="0">
              <a:solidFill>
                <a:schemeClr val="tx1"/>
              </a:solidFill>
              <a:effectLst/>
              <a:latin typeface="+mn-lt"/>
              <a:ea typeface="+mn-ea"/>
              <a:cs typeface="+mn-cs"/>
            </a:rPr>
            <a:t> blokke består af tre delblokke, som er kombineret med </a:t>
          </a:r>
          <a:r>
            <a:rPr lang="da-DK" sz="1100" b="1" baseline="0">
              <a:solidFill>
                <a:schemeClr val="tx1"/>
              </a:solidFill>
              <a:effectLst/>
              <a:latin typeface="+mn-lt"/>
              <a:ea typeface="+mn-ea"/>
              <a:cs typeface="+mn-cs"/>
            </a:rPr>
            <a:t>både "AND" og "W/n". </a:t>
          </a:r>
          <a:r>
            <a:rPr lang="da-DK" sz="1100" b="0" baseline="0">
              <a:solidFill>
                <a:schemeClr val="tx1"/>
              </a:solidFill>
              <a:effectLst/>
              <a:latin typeface="+mn-lt"/>
              <a:ea typeface="+mn-ea"/>
              <a:cs typeface="+mn-cs"/>
            </a:rPr>
            <a:t>I disse tilfælde har "W/n" højere prioritet end "AND", hvorfor det fremsøges først. </a:t>
          </a:r>
          <a:endParaRPr lang="da-DK">
            <a:effectLst/>
          </a:endParaRPr>
        </a:p>
        <a:p>
          <a:endParaRPr lang="da-DK">
            <a:effectLst/>
          </a:endParaRPr>
        </a:p>
        <a:p>
          <a:pPr eaLnBrk="1" fontAlgn="auto" latinLnBrk="0" hangingPunct="1"/>
          <a:r>
            <a:rPr lang="da-DK" sz="1100" b="1" baseline="0">
              <a:solidFill>
                <a:schemeClr val="tx1"/>
              </a:solidFill>
              <a:effectLst/>
              <a:latin typeface="+mn-lt"/>
              <a:ea typeface="+mn-ea"/>
              <a:cs typeface="+mn-cs"/>
            </a:rPr>
            <a:t>Ord med en * </a:t>
          </a:r>
          <a:r>
            <a:rPr lang="da-DK" sz="1100" baseline="0">
              <a:solidFill>
                <a:schemeClr val="tx1"/>
              </a:solidFill>
              <a:effectLst/>
              <a:latin typeface="+mn-lt"/>
              <a:ea typeface="+mn-ea"/>
              <a:cs typeface="+mn-cs"/>
            </a:rPr>
            <a:t>efter sig, betyder at alle bøjninger og variationer efter * vil blive medtaget. F.eks. vil  adapt* medtage både adapt, adaptability, adaptation, adaption, adaptive mv.</a:t>
          </a:r>
          <a:endParaRPr lang="da-DK">
            <a:effectLst/>
          </a:endParaRPr>
        </a:p>
        <a:p>
          <a:r>
            <a:rPr lang="da-DK" sz="1100" baseline="0">
              <a:solidFill>
                <a:schemeClr val="tx1"/>
              </a:solidFill>
              <a:effectLst/>
              <a:latin typeface="+mn-lt"/>
              <a:ea typeface="+mn-ea"/>
              <a:cs typeface="+mn-cs"/>
            </a:rPr>
            <a:t>Se evt. eksemplerne på to søgeblokke til venstre.</a:t>
          </a:r>
          <a:endParaRPr lang="da-DK">
            <a:effectLst/>
          </a:endParaRPr>
        </a:p>
        <a:p>
          <a:endParaRPr lang="da-DK" sz="1100"/>
        </a:p>
        <a:p>
          <a:r>
            <a:rPr lang="da-DK" sz="1100" b="1"/>
            <a:t>Der er udarbejdet</a:t>
          </a:r>
          <a:r>
            <a:rPr lang="da-DK" sz="1100" b="1" baseline="0"/>
            <a:t> følgende blokke til analyseområdet CIrkulær økonomi og miljøteknologi:</a:t>
          </a:r>
        </a:p>
        <a:p>
          <a:r>
            <a:rPr lang="da-DK" sz="1100" b="1" i="0" u="sng" strike="noStrike">
              <a:solidFill>
                <a:schemeClr val="tx1"/>
              </a:solidFill>
              <a:effectLst/>
              <a:latin typeface="+mn-lt"/>
              <a:ea typeface="+mn-ea"/>
              <a:cs typeface="+mn-cs"/>
            </a:rPr>
            <a:t>1.0 Circular economy and environmental technology</a:t>
          </a:r>
          <a:endParaRPr lang="da-DK" sz="1100" b="0" i="0" u="none" strike="noStrike">
            <a:solidFill>
              <a:schemeClr val="tx1"/>
            </a:solidFill>
            <a:effectLst/>
            <a:latin typeface="+mn-lt"/>
            <a:ea typeface="+mn-ea"/>
            <a:cs typeface="+mn-cs"/>
          </a:endParaRPr>
        </a:p>
        <a:p>
          <a:r>
            <a:rPr lang="da-DK" sz="1100" b="1" i="0" u="sng" strike="noStrike">
              <a:solidFill>
                <a:schemeClr val="tx1"/>
              </a:solidFill>
              <a:effectLst/>
              <a:latin typeface="+mn-lt"/>
              <a:ea typeface="+mn-ea"/>
              <a:cs typeface="+mn-cs"/>
            </a:rPr>
            <a:t>1.1 Waste and waste water</a:t>
          </a:r>
          <a:r>
            <a:rPr lang="da-DK"/>
            <a:t> </a:t>
          </a:r>
        </a:p>
        <a:p>
          <a:r>
            <a:rPr lang="da-DK" sz="1100" b="1" i="0" u="sng" strike="noStrike">
              <a:solidFill>
                <a:schemeClr val="tx1"/>
              </a:solidFill>
              <a:effectLst/>
              <a:latin typeface="+mn-lt"/>
              <a:ea typeface="+mn-ea"/>
              <a:cs typeface="+mn-cs"/>
            </a:rPr>
            <a:t>1.2 Waste handling/management</a:t>
          </a:r>
          <a:r>
            <a:rPr lang="da-DK"/>
            <a:t> </a:t>
          </a:r>
        </a:p>
        <a:p>
          <a:r>
            <a:rPr lang="da-DK" sz="1100" b="1" i="0" u="sng" strike="noStrike">
              <a:solidFill>
                <a:schemeClr val="tx1"/>
              </a:solidFill>
              <a:effectLst/>
              <a:latin typeface="+mn-lt"/>
              <a:ea typeface="+mn-ea"/>
              <a:cs typeface="+mn-cs"/>
            </a:rPr>
            <a:t>1.3 Biomass</a:t>
          </a:r>
          <a:r>
            <a:rPr lang="da-DK"/>
            <a:t>  </a:t>
          </a:r>
        </a:p>
        <a:p>
          <a:r>
            <a:rPr lang="da-DK" sz="1100" b="1" i="0" u="sng" strike="noStrike">
              <a:solidFill>
                <a:schemeClr val="tx1"/>
              </a:solidFill>
              <a:effectLst/>
              <a:latin typeface="+mn-lt"/>
              <a:ea typeface="+mn-ea"/>
              <a:cs typeface="+mn-cs"/>
            </a:rPr>
            <a:t>1.4 Environmental technology, monitoring and protection</a:t>
          </a:r>
          <a:r>
            <a:rPr lang="da-DK"/>
            <a:t> </a:t>
          </a:r>
        </a:p>
        <a:p>
          <a:r>
            <a:rPr lang="da-DK" sz="1100" b="1" i="0" u="sng" strike="noStrike">
              <a:solidFill>
                <a:schemeClr val="tx1"/>
              </a:solidFill>
              <a:effectLst/>
              <a:latin typeface="+mn-lt"/>
              <a:ea typeface="+mn-ea"/>
              <a:cs typeface="+mn-cs"/>
            </a:rPr>
            <a:t>1.5 Pollution mitigation and combating </a:t>
          </a:r>
          <a:r>
            <a:rPr lang="da-DK"/>
            <a:t> </a:t>
          </a:r>
        </a:p>
        <a:p>
          <a:endParaRPr lang="da-DK" sz="1100" b="1"/>
        </a:p>
        <a:p>
          <a:pPr marL="0" marR="0" lvl="0" indent="0" defTabSz="914400" eaLnBrk="1" fontAlgn="auto" latinLnBrk="0" hangingPunct="1">
            <a:lnSpc>
              <a:spcPct val="100000"/>
            </a:lnSpc>
            <a:spcBef>
              <a:spcPts val="0"/>
            </a:spcBef>
            <a:spcAft>
              <a:spcPts val="0"/>
            </a:spcAft>
            <a:buClrTx/>
            <a:buSzTx/>
            <a:buFontTx/>
            <a:buNone/>
            <a:tabLst/>
            <a:defRPr/>
          </a:pPr>
          <a:r>
            <a:rPr lang="da-DK" sz="1100" b="1">
              <a:solidFill>
                <a:schemeClr val="tx1"/>
              </a:solidFill>
              <a:effectLst/>
              <a:latin typeface="+mn-lt"/>
              <a:ea typeface="+mn-ea"/>
              <a:cs typeface="+mn-cs"/>
            </a:rPr>
            <a:t>Der er udarbejdet</a:t>
          </a:r>
          <a:r>
            <a:rPr lang="da-DK" sz="1100" b="1" baseline="0">
              <a:solidFill>
                <a:schemeClr val="tx1"/>
              </a:solidFill>
              <a:effectLst/>
              <a:latin typeface="+mn-lt"/>
              <a:ea typeface="+mn-ea"/>
              <a:cs typeface="+mn-cs"/>
            </a:rPr>
            <a:t> følgende blokke til analyseområdet Bæredygtige vandressourcer og -teknologier:</a:t>
          </a:r>
          <a:endParaRPr lang="da-DK">
            <a:effectLst/>
          </a:endParaRPr>
        </a:p>
        <a:p>
          <a:r>
            <a:rPr lang="da-DK" sz="1100" b="1" i="0" u="sng" strike="noStrike">
              <a:solidFill>
                <a:schemeClr val="tx1"/>
              </a:solidFill>
              <a:effectLst/>
              <a:latin typeface="+mn-lt"/>
              <a:ea typeface="+mn-ea"/>
              <a:cs typeface="+mn-cs"/>
            </a:rPr>
            <a:t>2.0 Vandressourcer</a:t>
          </a:r>
          <a:r>
            <a:rPr lang="da-DK"/>
            <a:t> </a:t>
          </a:r>
        </a:p>
        <a:p>
          <a:r>
            <a:rPr lang="da-DK" sz="1100" b="1" i="0" u="sng" strike="noStrike">
              <a:solidFill>
                <a:schemeClr val="tx1"/>
              </a:solidFill>
              <a:effectLst/>
              <a:latin typeface="+mn-lt"/>
              <a:ea typeface="+mn-ea"/>
              <a:cs typeface="+mn-cs"/>
            </a:rPr>
            <a:t>2.1 Rainwater</a:t>
          </a:r>
          <a:r>
            <a:rPr lang="da-DK"/>
            <a:t> </a:t>
          </a:r>
        </a:p>
        <a:p>
          <a:r>
            <a:rPr lang="da-DK" sz="1100" b="1" i="0" u="sng" strike="noStrike">
              <a:solidFill>
                <a:schemeClr val="tx1"/>
              </a:solidFill>
              <a:effectLst/>
              <a:latin typeface="+mn-lt"/>
              <a:ea typeface="+mn-ea"/>
              <a:cs typeface="+mn-cs"/>
            </a:rPr>
            <a:t>2.2 Wastewater</a:t>
          </a:r>
          <a:r>
            <a:rPr lang="da-DK"/>
            <a:t>  </a:t>
          </a:r>
        </a:p>
        <a:p>
          <a:r>
            <a:rPr lang="da-DK" sz="1100" b="1" i="0" u="sng" strike="noStrike">
              <a:solidFill>
                <a:schemeClr val="tx1"/>
              </a:solidFill>
              <a:effectLst/>
              <a:latin typeface="+mn-lt"/>
              <a:ea typeface="+mn-ea"/>
              <a:cs typeface="+mn-cs"/>
            </a:rPr>
            <a:t>2.3 Water quality and ressources</a:t>
          </a:r>
          <a:r>
            <a:rPr lang="da-DK"/>
            <a:t>  </a:t>
          </a:r>
        </a:p>
        <a:p>
          <a:r>
            <a:rPr lang="da-DK" sz="1100" b="1" i="0" u="sng" strike="noStrike">
              <a:solidFill>
                <a:schemeClr val="tx1"/>
              </a:solidFill>
              <a:effectLst/>
              <a:latin typeface="+mn-lt"/>
              <a:ea typeface="+mn-ea"/>
              <a:cs typeface="+mn-cs"/>
            </a:rPr>
            <a:t>2.4 Rain water</a:t>
          </a:r>
          <a:r>
            <a:rPr lang="da-DK"/>
            <a:t> </a:t>
          </a:r>
        </a:p>
        <a:p>
          <a:r>
            <a:rPr lang="da-DK" sz="1100" b="1" i="0" u="sng" strike="noStrike">
              <a:solidFill>
                <a:schemeClr val="tx1"/>
              </a:solidFill>
              <a:effectLst/>
              <a:latin typeface="+mn-lt"/>
              <a:ea typeface="+mn-ea"/>
              <a:cs typeface="+mn-cs"/>
            </a:rPr>
            <a:t>2.5 Sustainable use and management of water ressources</a:t>
          </a:r>
          <a:r>
            <a:rPr lang="da-DK"/>
            <a:t> </a:t>
          </a:r>
        </a:p>
        <a:p>
          <a:r>
            <a:rPr lang="da-DK" sz="1100" b="1" i="0" u="sng" strike="noStrike">
              <a:solidFill>
                <a:schemeClr val="tx1"/>
              </a:solidFill>
              <a:effectLst/>
              <a:latin typeface="+mn-lt"/>
              <a:ea typeface="+mn-ea"/>
              <a:cs typeface="+mn-cs"/>
            </a:rPr>
            <a:t>2.6 Hydrological modelling of rivers, lakes and flood etc. </a:t>
          </a:r>
          <a:r>
            <a:rPr lang="da-DK"/>
            <a:t> </a:t>
          </a:r>
          <a:endParaRPr lang="da-DK" sz="1100" b="1"/>
        </a:p>
      </xdr:txBody>
    </xdr:sp>
    <xdr:clientData/>
  </xdr:oneCellAnchor>
  <xdr:twoCellAnchor>
    <xdr:from>
      <xdr:col>15</xdr:col>
      <xdr:colOff>334432</xdr:colOff>
      <xdr:row>1</xdr:row>
      <xdr:rowOff>22860</xdr:rowOff>
    </xdr:from>
    <xdr:to>
      <xdr:col>17</xdr:col>
      <xdr:colOff>601979</xdr:colOff>
      <xdr:row>7</xdr:row>
      <xdr:rowOff>60960</xdr:rowOff>
    </xdr:to>
    <xdr:sp macro="" textlink="">
      <xdr:nvSpPr>
        <xdr:cNvPr id="8" name="Tekstfelt 7"/>
        <xdr:cNvSpPr txBox="1"/>
      </xdr:nvSpPr>
      <xdr:spPr>
        <a:xfrm>
          <a:off x="10080412" y="655320"/>
          <a:ext cx="2302087" cy="11353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Der står </a:t>
          </a:r>
          <a:r>
            <a:rPr lang="da-DK" sz="1100" b="1"/>
            <a:t>AND</a:t>
          </a:r>
          <a:r>
            <a:rPr lang="da-DK" sz="1100" b="1" baseline="0"/>
            <a:t> </a:t>
          </a:r>
          <a:r>
            <a:rPr lang="da-DK" sz="1100" b="0" baseline="0"/>
            <a:t>mellem blok 1.1.a og blok 1.1.b, dvs. der skal være </a:t>
          </a:r>
          <a:r>
            <a:rPr lang="da-DK" sz="1100" b="1" baseline="0"/>
            <a:t>"HIT" fra blok 1.1.a OG et hit inden for blok 1.1.b</a:t>
          </a:r>
          <a:r>
            <a:rPr lang="da-DK" sz="1100" b="0" baseline="0"/>
            <a:t> for at publikationen bliver medtaget i analysen.</a:t>
          </a:r>
          <a:endParaRPr lang="da-DK" sz="1100"/>
        </a:p>
      </xdr:txBody>
    </xdr:sp>
    <xdr:clientData/>
  </xdr:twoCellAnchor>
  <xdr:twoCellAnchor>
    <xdr:from>
      <xdr:col>14</xdr:col>
      <xdr:colOff>190500</xdr:colOff>
      <xdr:row>4</xdr:row>
      <xdr:rowOff>41910</xdr:rowOff>
    </xdr:from>
    <xdr:to>
      <xdr:col>15</xdr:col>
      <xdr:colOff>334432</xdr:colOff>
      <xdr:row>9</xdr:row>
      <xdr:rowOff>7620</xdr:rowOff>
    </xdr:to>
    <xdr:cxnSp macro="">
      <xdr:nvCxnSpPr>
        <xdr:cNvPr id="9" name="Lige pilforbindelse 8"/>
        <xdr:cNvCxnSpPr>
          <a:stCxn id="8" idx="1"/>
        </xdr:cNvCxnSpPr>
      </xdr:nvCxnSpPr>
      <xdr:spPr>
        <a:xfrm flipH="1">
          <a:off x="9540240" y="1223010"/>
          <a:ext cx="540172" cy="88011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16</xdr:col>
      <xdr:colOff>427777</xdr:colOff>
      <xdr:row>23</xdr:row>
      <xdr:rowOff>169545</xdr:rowOff>
    </xdr:from>
    <xdr:to>
      <xdr:col>18</xdr:col>
      <xdr:colOff>314325</xdr:colOff>
      <xdr:row>28</xdr:row>
      <xdr:rowOff>28575</xdr:rowOff>
    </xdr:to>
    <xdr:sp macro="" textlink="">
      <xdr:nvSpPr>
        <xdr:cNvPr id="10" name="Tekstfelt 9"/>
        <xdr:cNvSpPr txBox="1"/>
      </xdr:nvSpPr>
      <xdr:spPr>
        <a:xfrm>
          <a:off x="11895877" y="4627245"/>
          <a:ext cx="2077298" cy="8115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Beskrivelse</a:t>
          </a:r>
          <a:r>
            <a:rPr lang="da-DK" sz="1100" baseline="0"/>
            <a:t> af </a:t>
          </a:r>
          <a:r>
            <a:rPr lang="da-DK" sz="1100" b="1" baseline="0"/>
            <a:t>søgestrengen</a:t>
          </a:r>
          <a:r>
            <a:rPr lang="da-DK" sz="1100" baseline="0"/>
            <a:t>, hvor ordene i de enkelte blokke indgår i de viste parenteser med "OR" imellem sig. </a:t>
          </a:r>
          <a:endParaRPr lang="da-DK" sz="1100"/>
        </a:p>
      </xdr:txBody>
    </xdr:sp>
    <xdr:clientData/>
  </xdr:twoCellAnchor>
  <xdr:twoCellAnchor>
    <xdr:from>
      <xdr:col>15</xdr:col>
      <xdr:colOff>1407795</xdr:colOff>
      <xdr:row>24</xdr:row>
      <xdr:rowOff>100968</xdr:rowOff>
    </xdr:from>
    <xdr:to>
      <xdr:col>16</xdr:col>
      <xdr:colOff>427777</xdr:colOff>
      <xdr:row>26</xdr:row>
      <xdr:rowOff>3810</xdr:rowOff>
    </xdr:to>
    <xdr:cxnSp macro="">
      <xdr:nvCxnSpPr>
        <xdr:cNvPr id="11" name="Lige pilforbindelse 10"/>
        <xdr:cNvCxnSpPr>
          <a:stCxn id="10" idx="1"/>
        </xdr:cNvCxnSpPr>
      </xdr:nvCxnSpPr>
      <xdr:spPr>
        <a:xfrm flipH="1" flipV="1">
          <a:off x="11294745" y="4749168"/>
          <a:ext cx="601132" cy="283842"/>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16</xdr:col>
      <xdr:colOff>220980</xdr:colOff>
      <xdr:row>7</xdr:row>
      <xdr:rowOff>175260</xdr:rowOff>
    </xdr:from>
    <xdr:to>
      <xdr:col>18</xdr:col>
      <xdr:colOff>487680</xdr:colOff>
      <xdr:row>20</xdr:row>
      <xdr:rowOff>7620</xdr:rowOff>
    </xdr:to>
    <xdr:sp macro="" textlink="">
      <xdr:nvSpPr>
        <xdr:cNvPr id="12" name="Tekstfelt 11"/>
        <xdr:cNvSpPr txBox="1"/>
      </xdr:nvSpPr>
      <xdr:spPr>
        <a:xfrm>
          <a:off x="11391900" y="1539240"/>
          <a:ext cx="2301240" cy="2209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Der står </a:t>
          </a:r>
          <a:r>
            <a:rPr lang="da-DK" sz="1100" b="1"/>
            <a:t>OR </a:t>
          </a:r>
          <a:r>
            <a:rPr lang="da-DK" sz="1100" b="0"/>
            <a:t>mellem</a:t>
          </a:r>
          <a:r>
            <a:rPr lang="da-DK" sz="1100" b="0" baseline="0"/>
            <a:t> søgeordene i både blok 1.1.a og blok 1.1.b, dvs. at ét af søgeordene i hver blok skal optræde i publikationens titel, abstract eller author keywords for at give et "HIT". </a:t>
          </a:r>
        </a:p>
        <a:p>
          <a:endParaRPr lang="da-DK" sz="1100" b="0" baseline="0"/>
        </a:p>
        <a:p>
          <a:r>
            <a:rPr lang="da-DK" sz="1100" b="0" baseline="0"/>
            <a:t>Det kan f.eks. enten være søgeordet waste component </a:t>
          </a:r>
          <a:r>
            <a:rPr lang="da-DK" sz="1100" b="1" baseline="0"/>
            <a:t>eller</a:t>
          </a:r>
          <a:r>
            <a:rPr lang="da-DK" sz="1100" b="0" baseline="0"/>
            <a:t> waste handling, der giver et "HIT" i blok 1.1.a. Tilsvarende kan det f.eks. Effluent </a:t>
          </a:r>
          <a:r>
            <a:rPr lang="da-DK" sz="1100" b="1" baseline="0"/>
            <a:t>eller</a:t>
          </a:r>
          <a:r>
            <a:rPr lang="da-DK" sz="1100" b="0" baseline="0"/>
            <a:t> Modelling, der giver et "HIT" i blok 1.1.b.</a:t>
          </a:r>
          <a:endParaRPr lang="da-DK" sz="1100" b="1"/>
        </a:p>
        <a:p>
          <a:endParaRPr lang="da-DK" sz="1100"/>
        </a:p>
      </xdr:txBody>
    </xdr:sp>
    <xdr:clientData/>
  </xdr:twoCellAnchor>
  <xdr:twoCellAnchor>
    <xdr:from>
      <xdr:col>15</xdr:col>
      <xdr:colOff>624840</xdr:colOff>
      <xdr:row>8</xdr:row>
      <xdr:rowOff>91440</xdr:rowOff>
    </xdr:from>
    <xdr:to>
      <xdr:col>16</xdr:col>
      <xdr:colOff>228600</xdr:colOff>
      <xdr:row>8</xdr:row>
      <xdr:rowOff>160020</xdr:rowOff>
    </xdr:to>
    <xdr:cxnSp macro="">
      <xdr:nvCxnSpPr>
        <xdr:cNvPr id="13" name="Lige pilforbindelse 12"/>
        <xdr:cNvCxnSpPr/>
      </xdr:nvCxnSpPr>
      <xdr:spPr>
        <a:xfrm flipH="1" flipV="1">
          <a:off x="10370820" y="2004060"/>
          <a:ext cx="1028700" cy="6858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13</xdr:col>
      <xdr:colOff>963082</xdr:colOff>
      <xdr:row>49</xdr:row>
      <xdr:rowOff>1905</xdr:rowOff>
    </xdr:from>
    <xdr:to>
      <xdr:col>15</xdr:col>
      <xdr:colOff>962025</xdr:colOff>
      <xdr:row>54</xdr:row>
      <xdr:rowOff>180975</xdr:rowOff>
    </xdr:to>
    <xdr:sp macro="" textlink="">
      <xdr:nvSpPr>
        <xdr:cNvPr id="26" name="Tekstfelt 25"/>
        <xdr:cNvSpPr txBox="1"/>
      </xdr:nvSpPr>
      <xdr:spPr>
        <a:xfrm>
          <a:off x="8887882" y="9412605"/>
          <a:ext cx="1961093" cy="11315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Kommandoen "AND NOT" foretages altid på den samlede blok, således at den øvrige søgestreng først eksekveres,</a:t>
          </a:r>
          <a:r>
            <a:rPr lang="da-DK" sz="1100" baseline="0"/>
            <a:t> hvorefter "AND NOT" gennemføres.</a:t>
          </a:r>
          <a:endParaRPr lang="da-DK" sz="1100"/>
        </a:p>
      </xdr:txBody>
    </xdr:sp>
    <xdr:clientData/>
  </xdr:twoCellAnchor>
  <xdr:twoCellAnchor>
    <xdr:from>
      <xdr:col>13</xdr:col>
      <xdr:colOff>590550</xdr:colOff>
      <xdr:row>48</xdr:row>
      <xdr:rowOff>108586</xdr:rowOff>
    </xdr:from>
    <xdr:to>
      <xdr:col>13</xdr:col>
      <xdr:colOff>963082</xdr:colOff>
      <xdr:row>51</xdr:row>
      <xdr:rowOff>186690</xdr:rowOff>
    </xdr:to>
    <xdr:cxnSp macro="">
      <xdr:nvCxnSpPr>
        <xdr:cNvPr id="27" name="Lige pilforbindelse 26"/>
        <xdr:cNvCxnSpPr>
          <a:stCxn id="26" idx="1"/>
        </xdr:cNvCxnSpPr>
      </xdr:nvCxnSpPr>
      <xdr:spPr>
        <a:xfrm flipH="1" flipV="1">
          <a:off x="8515350" y="9328786"/>
          <a:ext cx="372532" cy="649604"/>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18</xdr:col>
      <xdr:colOff>277283</xdr:colOff>
      <xdr:row>28</xdr:row>
      <xdr:rowOff>160020</xdr:rowOff>
    </xdr:from>
    <xdr:to>
      <xdr:col>21</xdr:col>
      <xdr:colOff>561975</xdr:colOff>
      <xdr:row>35</xdr:row>
      <xdr:rowOff>152400</xdr:rowOff>
    </xdr:to>
    <xdr:sp macro="" textlink="">
      <xdr:nvSpPr>
        <xdr:cNvPr id="31" name="Tekstfelt 30"/>
        <xdr:cNvSpPr txBox="1"/>
      </xdr:nvSpPr>
      <xdr:spPr>
        <a:xfrm>
          <a:off x="13936133" y="5570220"/>
          <a:ext cx="2113492" cy="1325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Der står </a:t>
          </a:r>
          <a:r>
            <a:rPr lang="da-DK" sz="1100" b="1"/>
            <a:t>AND NOT</a:t>
          </a:r>
          <a:r>
            <a:rPr lang="da-DK" sz="1100" b="1" baseline="0"/>
            <a:t> </a:t>
          </a:r>
          <a:r>
            <a:rPr lang="da-DK" sz="1100" b="0" baseline="0"/>
            <a:t>mellem blok 2.3.b og blok 2.3.c. Dvs., der</a:t>
          </a:r>
          <a:r>
            <a:rPr lang="da-DK" sz="1100" b="1" baseline="0"/>
            <a:t> ikke må </a:t>
          </a:r>
          <a:r>
            <a:rPr lang="da-DK" sz="1100" b="0" baseline="0"/>
            <a:t>være </a:t>
          </a:r>
          <a:r>
            <a:rPr lang="da-DK" sz="1100" b="1" baseline="0"/>
            <a:t>"HIT" fra blok 2.3.c sammen med kombinationen af blok 2.3.a og 2.3.b</a:t>
          </a:r>
          <a:r>
            <a:rPr lang="da-DK" sz="1100" b="0" baseline="0"/>
            <a:t>, hvis publikationen skal medtages i analysen.</a:t>
          </a:r>
          <a:endParaRPr lang="da-DK" sz="1100"/>
        </a:p>
      </xdr:txBody>
    </xdr:sp>
    <xdr:clientData/>
  </xdr:twoCellAnchor>
  <xdr:twoCellAnchor>
    <xdr:from>
      <xdr:col>16</xdr:col>
      <xdr:colOff>295275</xdr:colOff>
      <xdr:row>28</xdr:row>
      <xdr:rowOff>180975</xdr:rowOff>
    </xdr:from>
    <xdr:to>
      <xdr:col>18</xdr:col>
      <xdr:colOff>276225</xdr:colOff>
      <xdr:row>33</xdr:row>
      <xdr:rowOff>9525</xdr:rowOff>
    </xdr:to>
    <xdr:cxnSp macro="">
      <xdr:nvCxnSpPr>
        <xdr:cNvPr id="32" name="Lige pilforbindelse 31"/>
        <xdr:cNvCxnSpPr/>
      </xdr:nvCxnSpPr>
      <xdr:spPr>
        <a:xfrm flipH="1">
          <a:off x="11763375" y="5591175"/>
          <a:ext cx="2171700" cy="78105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17</xdr:col>
      <xdr:colOff>1057</xdr:colOff>
      <xdr:row>48</xdr:row>
      <xdr:rowOff>76200</xdr:rowOff>
    </xdr:from>
    <xdr:to>
      <xdr:col>18</xdr:col>
      <xdr:colOff>581025</xdr:colOff>
      <xdr:row>52</xdr:row>
      <xdr:rowOff>144780</xdr:rowOff>
    </xdr:to>
    <xdr:sp macro="" textlink="">
      <xdr:nvSpPr>
        <xdr:cNvPr id="17" name="Tekstfelt 16"/>
        <xdr:cNvSpPr txBox="1"/>
      </xdr:nvSpPr>
      <xdr:spPr>
        <a:xfrm>
          <a:off x="12078757" y="9296400"/>
          <a:ext cx="2161118" cy="8305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Beskrivelse</a:t>
          </a:r>
          <a:r>
            <a:rPr lang="da-DK" sz="1100" baseline="0"/>
            <a:t> af </a:t>
          </a:r>
          <a:r>
            <a:rPr lang="da-DK" sz="1100" b="1" baseline="0"/>
            <a:t>søgestrengen</a:t>
          </a:r>
          <a:r>
            <a:rPr lang="da-DK" sz="1100" baseline="0"/>
            <a:t>, hvor ordene i de enkelte blokke indgår i de viste parenteser med "OR" imellem sig. </a:t>
          </a:r>
          <a:endParaRPr lang="da-DK" sz="1100"/>
        </a:p>
      </xdr:txBody>
    </xdr:sp>
    <xdr:clientData/>
  </xdr:twoCellAnchor>
  <xdr:twoCellAnchor>
    <xdr:from>
      <xdr:col>15</xdr:col>
      <xdr:colOff>1524001</xdr:colOff>
      <xdr:row>47</xdr:row>
      <xdr:rowOff>171450</xdr:rowOff>
    </xdr:from>
    <xdr:to>
      <xdr:col>17</xdr:col>
      <xdr:colOff>1057</xdr:colOff>
      <xdr:row>50</xdr:row>
      <xdr:rowOff>110490</xdr:rowOff>
    </xdr:to>
    <xdr:cxnSp macro="">
      <xdr:nvCxnSpPr>
        <xdr:cNvPr id="18" name="Lige pilforbindelse 17"/>
        <xdr:cNvCxnSpPr>
          <a:stCxn id="17" idx="1"/>
        </xdr:cNvCxnSpPr>
      </xdr:nvCxnSpPr>
      <xdr:spPr>
        <a:xfrm flipH="1" flipV="1">
          <a:off x="11410951" y="9201150"/>
          <a:ext cx="667806" cy="51054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wsDr>
</file>

<file path=xl/theme/theme1.xml><?xml version="1.0" encoding="utf-8"?>
<a:theme xmlns:a="http://schemas.openxmlformats.org/drawingml/2006/main" name="Office-tema">
  <a:themeElements>
    <a:clrScheme name="UFM Excel">
      <a:dk1>
        <a:srgbClr val="000000"/>
      </a:dk1>
      <a:lt1>
        <a:sysClr val="window" lastClr="FFFFFF"/>
      </a:lt1>
      <a:dk2>
        <a:srgbClr val="E6821E"/>
      </a:dk2>
      <a:lt2>
        <a:srgbClr val="46328C"/>
      </a:lt2>
      <a:accent1>
        <a:srgbClr val="BF1C80"/>
      </a:accent1>
      <a:accent2>
        <a:srgbClr val="5AB4E6"/>
      </a:accent2>
      <a:accent3>
        <a:srgbClr val="19528F"/>
      </a:accent3>
      <a:accent4>
        <a:srgbClr val="888888"/>
      </a:accent4>
      <a:accent5>
        <a:srgbClr val="9C88BB"/>
      </a:accent5>
      <a:accent6>
        <a:srgbClr val="72BB81"/>
      </a:accent6>
      <a:hlink>
        <a:srgbClr val="003A72"/>
      </a:hlink>
      <a:folHlink>
        <a:srgbClr val="5E0F18"/>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tabSelected="1" workbookViewId="0"/>
  </sheetViews>
  <sheetFormatPr defaultRowHeight="15" x14ac:dyDescent="0.25"/>
  <cols>
    <col min="14" max="14" width="23.7109375" customWidth="1"/>
    <col min="15" max="15" width="5.7109375" customWidth="1"/>
    <col min="16" max="16" width="23.7109375" customWidth="1"/>
    <col min="18" max="18" width="23.7109375" customWidth="1"/>
  </cols>
  <sheetData>
    <row r="1" spans="1:16" ht="21" x14ac:dyDescent="0.35">
      <c r="A1" s="5" t="s">
        <v>357</v>
      </c>
    </row>
    <row r="8" spans="1:16" x14ac:dyDescent="0.25">
      <c r="N8" s="14" t="s">
        <v>100</v>
      </c>
      <c r="O8" s="26"/>
      <c r="P8" s="4"/>
    </row>
    <row r="9" spans="1:16" x14ac:dyDescent="0.25">
      <c r="N9" s="17" t="s">
        <v>98</v>
      </c>
      <c r="O9" s="27"/>
      <c r="P9" s="17" t="s">
        <v>99</v>
      </c>
    </row>
    <row r="10" spans="1:16" x14ac:dyDescent="0.25">
      <c r="N10" s="12" t="s">
        <v>2</v>
      </c>
      <c r="O10" s="25" t="s">
        <v>10</v>
      </c>
      <c r="P10" s="23" t="s">
        <v>33</v>
      </c>
    </row>
    <row r="11" spans="1:16" x14ac:dyDescent="0.25">
      <c r="N11" s="1" t="s">
        <v>6</v>
      </c>
      <c r="O11" s="8"/>
      <c r="P11" s="20" t="s">
        <v>37</v>
      </c>
    </row>
    <row r="12" spans="1:16" x14ac:dyDescent="0.25">
      <c r="N12" s="1" t="s">
        <v>9</v>
      </c>
      <c r="O12" s="8"/>
      <c r="P12" s="20" t="s">
        <v>41</v>
      </c>
    </row>
    <row r="13" spans="1:16" x14ac:dyDescent="0.25">
      <c r="N13" s="1" t="s">
        <v>13</v>
      </c>
      <c r="O13" s="8"/>
      <c r="P13" s="20" t="s">
        <v>47</v>
      </c>
    </row>
    <row r="14" spans="1:16" x14ac:dyDescent="0.25">
      <c r="N14" s="1" t="s">
        <v>16</v>
      </c>
      <c r="O14" s="8"/>
      <c r="P14" s="20" t="s">
        <v>49</v>
      </c>
    </row>
    <row r="15" spans="1:16" x14ac:dyDescent="0.25">
      <c r="N15" s="1"/>
      <c r="O15" s="29"/>
      <c r="P15" s="20" t="s">
        <v>50</v>
      </c>
    </row>
    <row r="16" spans="1:16" x14ac:dyDescent="0.25">
      <c r="N16" s="19"/>
      <c r="O16" s="29"/>
      <c r="P16" s="20" t="s">
        <v>51</v>
      </c>
    </row>
    <row r="17" spans="14:18" x14ac:dyDescent="0.25">
      <c r="N17" s="1"/>
      <c r="O17" s="29"/>
      <c r="P17" s="24" t="s">
        <v>53</v>
      </c>
    </row>
    <row r="18" spans="14:18" x14ac:dyDescent="0.25">
      <c r="N18" s="19"/>
      <c r="O18" s="8"/>
      <c r="P18" s="20" t="s">
        <v>55</v>
      </c>
    </row>
    <row r="19" spans="14:18" x14ac:dyDescent="0.25">
      <c r="N19" s="1"/>
      <c r="O19" s="8"/>
      <c r="P19" s="20" t="s">
        <v>56</v>
      </c>
    </row>
    <row r="20" spans="14:18" x14ac:dyDescent="0.25">
      <c r="N20" s="1"/>
      <c r="O20" s="8"/>
      <c r="P20" s="20" t="s">
        <v>59</v>
      </c>
    </row>
    <row r="21" spans="14:18" x14ac:dyDescent="0.25">
      <c r="N21" s="1"/>
      <c r="O21" s="8"/>
      <c r="P21" s="20" t="s">
        <v>62</v>
      </c>
    </row>
    <row r="22" spans="14:18" x14ac:dyDescent="0.25">
      <c r="N22" s="1"/>
      <c r="O22" s="8"/>
      <c r="P22" s="20" t="s">
        <v>65</v>
      </c>
    </row>
    <row r="23" spans="14:18" x14ac:dyDescent="0.25">
      <c r="N23" s="1"/>
      <c r="O23" s="8"/>
      <c r="P23" s="20" t="s">
        <v>52</v>
      </c>
    </row>
    <row r="24" spans="14:18" x14ac:dyDescent="0.25">
      <c r="N24" s="13"/>
      <c r="O24" s="30"/>
      <c r="P24" s="22" t="s">
        <v>70</v>
      </c>
    </row>
    <row r="25" spans="14:18" x14ac:dyDescent="0.25">
      <c r="N25" s="106" t="s">
        <v>346</v>
      </c>
      <c r="O25" s="107"/>
      <c r="P25" s="107"/>
    </row>
    <row r="26" spans="14:18" x14ac:dyDescent="0.25">
      <c r="N26" s="108"/>
      <c r="O26" s="108"/>
      <c r="P26" s="108"/>
    </row>
    <row r="32" spans="14:18" x14ac:dyDescent="0.25">
      <c r="N32" s="31" t="s">
        <v>232</v>
      </c>
      <c r="O32" s="32"/>
      <c r="P32" s="32"/>
      <c r="Q32" s="32"/>
      <c r="R32" s="32"/>
    </row>
    <row r="33" spans="14:18" x14ac:dyDescent="0.25">
      <c r="N33" s="33" t="s">
        <v>233</v>
      </c>
      <c r="O33" s="33"/>
      <c r="P33" s="33" t="s">
        <v>234</v>
      </c>
      <c r="Q33" s="33"/>
      <c r="R33" s="17" t="s">
        <v>245</v>
      </c>
    </row>
    <row r="34" spans="14:18" x14ac:dyDescent="0.25">
      <c r="N34" s="12" t="s">
        <v>113</v>
      </c>
      <c r="O34" s="51" t="s">
        <v>10</v>
      </c>
      <c r="P34" s="35" t="s">
        <v>24</v>
      </c>
      <c r="Q34" s="55" t="s">
        <v>109</v>
      </c>
      <c r="R34" s="23" t="s">
        <v>115</v>
      </c>
    </row>
    <row r="35" spans="14:18" x14ac:dyDescent="0.25">
      <c r="N35" s="1" t="s">
        <v>118</v>
      </c>
      <c r="O35" s="52"/>
      <c r="P35" s="10" t="s">
        <v>145</v>
      </c>
      <c r="Q35" s="20"/>
      <c r="R35" s="20" t="s">
        <v>120</v>
      </c>
    </row>
    <row r="36" spans="14:18" x14ac:dyDescent="0.25">
      <c r="N36" s="1" t="s">
        <v>122</v>
      </c>
      <c r="O36" s="52"/>
      <c r="P36" s="10" t="s">
        <v>146</v>
      </c>
      <c r="Q36" s="20"/>
      <c r="R36" s="20" t="s">
        <v>125</v>
      </c>
    </row>
    <row r="37" spans="14:18" x14ac:dyDescent="0.25">
      <c r="N37" s="1"/>
      <c r="O37" s="52"/>
      <c r="P37" s="10" t="s">
        <v>148</v>
      </c>
      <c r="Q37" s="20"/>
      <c r="R37" s="20" t="s">
        <v>130</v>
      </c>
    </row>
    <row r="38" spans="14:18" x14ac:dyDescent="0.25">
      <c r="N38" s="1"/>
      <c r="O38" s="52"/>
      <c r="P38" s="10" t="s">
        <v>150</v>
      </c>
      <c r="Q38" s="20"/>
      <c r="R38" s="20" t="s">
        <v>134</v>
      </c>
    </row>
    <row r="39" spans="14:18" x14ac:dyDescent="0.25">
      <c r="N39" s="1"/>
      <c r="O39" s="1"/>
      <c r="P39" s="10" t="s">
        <v>151</v>
      </c>
      <c r="Q39" s="20"/>
      <c r="R39" s="20" t="s">
        <v>137</v>
      </c>
    </row>
    <row r="40" spans="14:18" x14ac:dyDescent="0.25">
      <c r="N40" s="19"/>
      <c r="O40" s="1"/>
      <c r="P40" s="10" t="s">
        <v>153</v>
      </c>
      <c r="Q40" s="20"/>
      <c r="R40" s="20"/>
    </row>
    <row r="41" spans="14:18" x14ac:dyDescent="0.25">
      <c r="N41" s="1"/>
      <c r="O41" s="1"/>
      <c r="P41" s="10" t="s">
        <v>155</v>
      </c>
      <c r="Q41" s="20"/>
      <c r="R41" s="20"/>
    </row>
    <row r="42" spans="14:18" x14ac:dyDescent="0.25">
      <c r="N42" s="19"/>
      <c r="O42" s="53"/>
      <c r="P42" s="10" t="s">
        <v>19</v>
      </c>
      <c r="Q42" s="20"/>
      <c r="R42" s="20"/>
    </row>
    <row r="43" spans="14:18" x14ac:dyDescent="0.25">
      <c r="N43" s="1"/>
      <c r="O43" s="53"/>
      <c r="P43" s="10" t="s">
        <v>157</v>
      </c>
      <c r="Q43" s="20"/>
      <c r="R43" s="20"/>
    </row>
    <row r="44" spans="14:18" x14ac:dyDescent="0.25">
      <c r="N44" s="1"/>
      <c r="O44" s="53"/>
      <c r="P44" s="10" t="s">
        <v>158</v>
      </c>
      <c r="Q44" s="20"/>
      <c r="R44" s="20"/>
    </row>
    <row r="45" spans="14:18" x14ac:dyDescent="0.25">
      <c r="N45" s="1"/>
      <c r="O45" s="53"/>
      <c r="P45" s="36" t="s">
        <v>160</v>
      </c>
      <c r="Q45" s="20"/>
      <c r="R45" s="20"/>
    </row>
    <row r="46" spans="14:18" x14ac:dyDescent="0.25">
      <c r="N46" s="1"/>
      <c r="O46" s="53"/>
      <c r="P46" s="36" t="s">
        <v>162</v>
      </c>
      <c r="Q46" s="20"/>
      <c r="R46" s="20"/>
    </row>
    <row r="47" spans="14:18" x14ac:dyDescent="0.25">
      <c r="N47" s="13"/>
      <c r="O47" s="54"/>
      <c r="P47" s="50" t="s">
        <v>164</v>
      </c>
      <c r="Q47" s="22"/>
      <c r="R47" s="22"/>
    </row>
    <row r="48" spans="14:18" x14ac:dyDescent="0.25">
      <c r="N48" s="109" t="s">
        <v>353</v>
      </c>
      <c r="O48" s="110"/>
      <c r="P48" s="110"/>
      <c r="Q48" s="110"/>
      <c r="R48" s="110"/>
    </row>
    <row r="49" spans="14:18" x14ac:dyDescent="0.25">
      <c r="N49" s="111"/>
      <c r="O49" s="111"/>
      <c r="P49" s="111"/>
      <c r="Q49" s="111"/>
      <c r="R49" s="111"/>
    </row>
  </sheetData>
  <mergeCells count="2">
    <mergeCell ref="N25:P26"/>
    <mergeCell ref="N48:R4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7"/>
  <sheetViews>
    <sheetView workbookViewId="0">
      <pane xSplit="1" ySplit="5" topLeftCell="B6" activePane="bottomRight" state="frozen"/>
      <selection pane="topRight" activeCell="B1" sqref="B1"/>
      <selection pane="bottomLeft" activeCell="A6" sqref="A6"/>
      <selection pane="bottomRight"/>
    </sheetView>
  </sheetViews>
  <sheetFormatPr defaultColWidth="9.140625" defaultRowHeight="15" x14ac:dyDescent="0.25"/>
  <cols>
    <col min="1" max="1" width="40.7109375" style="4" customWidth="1"/>
    <col min="2" max="2" width="5.7109375" style="4" customWidth="1"/>
    <col min="3" max="3" width="9.140625" style="4"/>
    <col min="4" max="4" width="32.7109375" style="4" customWidth="1"/>
    <col min="5" max="5" width="5.7109375" style="4" customWidth="1"/>
    <col min="6" max="6" width="32.7109375" style="4" customWidth="1"/>
    <col min="7" max="7" width="9.140625" style="4"/>
    <col min="8" max="8" width="23.7109375" style="4" customWidth="1"/>
    <col min="9" max="9" width="5.7109375" style="26" customWidth="1"/>
    <col min="10" max="10" width="23.7109375" style="4" customWidth="1"/>
    <col min="11" max="11" width="9.140625" style="4"/>
    <col min="12" max="12" width="23.7109375" style="4" customWidth="1"/>
    <col min="13" max="13" width="5.7109375" style="4" customWidth="1"/>
    <col min="14" max="14" width="23.7109375" style="4" customWidth="1"/>
    <col min="15" max="15" width="9.140625" style="4"/>
    <col min="16" max="16" width="23.7109375" style="4" customWidth="1"/>
    <col min="17" max="17" width="5.7109375" style="4" customWidth="1"/>
    <col min="18" max="18" width="23.7109375" style="4" customWidth="1"/>
    <col min="19" max="19" width="5.7109375" style="4" customWidth="1"/>
    <col min="20" max="20" width="23.7109375" style="4" customWidth="1"/>
    <col min="21" max="21" width="9.140625" style="4"/>
    <col min="22" max="22" width="23.7109375" style="4" customWidth="1"/>
    <col min="23" max="23" width="5.7109375" style="4" customWidth="1"/>
    <col min="24" max="24" width="23.7109375" style="4" customWidth="1"/>
    <col min="25" max="16384" width="9.140625" style="4"/>
  </cols>
  <sheetData>
    <row r="1" spans="1:24" ht="21" x14ac:dyDescent="0.35">
      <c r="A1" s="5" t="s">
        <v>358</v>
      </c>
    </row>
    <row r="3" spans="1:24" x14ac:dyDescent="0.25">
      <c r="D3" s="14" t="s">
        <v>101</v>
      </c>
      <c r="H3" s="14" t="s">
        <v>100</v>
      </c>
      <c r="L3" s="31" t="s">
        <v>104</v>
      </c>
      <c r="M3" s="32"/>
      <c r="N3" s="32"/>
      <c r="P3" s="31" t="s">
        <v>108</v>
      </c>
      <c r="Q3" s="3"/>
      <c r="R3" s="3"/>
      <c r="S3" s="32"/>
      <c r="T3" s="32"/>
      <c r="V3" s="93" t="s">
        <v>258</v>
      </c>
      <c r="W3" s="102"/>
      <c r="X3" s="102"/>
    </row>
    <row r="4" spans="1:24" x14ac:dyDescent="0.25">
      <c r="A4" s="14" t="s">
        <v>95</v>
      </c>
      <c r="D4" s="6" t="s">
        <v>96</v>
      </c>
      <c r="E4" s="6"/>
      <c r="F4" s="6" t="s">
        <v>97</v>
      </c>
      <c r="H4" s="17" t="s">
        <v>98</v>
      </c>
      <c r="I4" s="27"/>
      <c r="J4" s="17" t="s">
        <v>99</v>
      </c>
      <c r="L4" s="33" t="s">
        <v>102</v>
      </c>
      <c r="M4" s="33"/>
      <c r="N4" s="33" t="s">
        <v>103</v>
      </c>
      <c r="P4" s="33" t="s">
        <v>105</v>
      </c>
      <c r="Q4" s="33"/>
      <c r="R4" s="33" t="s">
        <v>106</v>
      </c>
      <c r="S4" s="33"/>
      <c r="T4" s="33" t="s">
        <v>107</v>
      </c>
      <c r="V4" s="102" t="s">
        <v>256</v>
      </c>
      <c r="W4" s="102"/>
      <c r="X4" s="102" t="s">
        <v>257</v>
      </c>
    </row>
    <row r="5" spans="1:24" x14ac:dyDescent="0.25">
      <c r="A5" s="12" t="s">
        <v>1</v>
      </c>
      <c r="B5" s="25" t="s">
        <v>0</v>
      </c>
      <c r="D5" s="12" t="s">
        <v>2</v>
      </c>
      <c r="E5" s="25" t="s">
        <v>10</v>
      </c>
      <c r="F5" s="23" t="s">
        <v>46</v>
      </c>
      <c r="H5" s="12" t="s">
        <v>2</v>
      </c>
      <c r="I5" s="25" t="s">
        <v>10</v>
      </c>
      <c r="J5" s="23" t="s">
        <v>33</v>
      </c>
      <c r="L5" s="35" t="s">
        <v>3</v>
      </c>
      <c r="M5" s="25" t="s">
        <v>10</v>
      </c>
      <c r="N5" s="23" t="s">
        <v>23</v>
      </c>
      <c r="P5" s="40" t="s">
        <v>4</v>
      </c>
      <c r="Q5" s="57" t="s">
        <v>10</v>
      </c>
      <c r="R5" s="41" t="s">
        <v>19</v>
      </c>
      <c r="S5" s="57" t="s">
        <v>10</v>
      </c>
      <c r="T5" s="58" t="s">
        <v>259</v>
      </c>
      <c r="V5" s="94" t="s">
        <v>255</v>
      </c>
      <c r="W5" s="104" t="s">
        <v>253</v>
      </c>
      <c r="X5" s="96" t="s">
        <v>248</v>
      </c>
    </row>
    <row r="6" spans="1:24" x14ac:dyDescent="0.25">
      <c r="A6" s="1" t="s">
        <v>5</v>
      </c>
      <c r="B6" s="9"/>
      <c r="D6" s="1" t="s">
        <v>6</v>
      </c>
      <c r="E6" s="7"/>
      <c r="F6" s="20" t="s">
        <v>34</v>
      </c>
      <c r="H6" s="1" t="s">
        <v>6</v>
      </c>
      <c r="I6" s="7"/>
      <c r="J6" s="20" t="s">
        <v>37</v>
      </c>
      <c r="L6" s="10" t="s">
        <v>7</v>
      </c>
      <c r="M6" s="8"/>
      <c r="N6" s="24" t="s">
        <v>27</v>
      </c>
      <c r="P6" s="42"/>
      <c r="Q6" s="59"/>
      <c r="R6" s="39" t="s">
        <v>24</v>
      </c>
      <c r="S6" s="60"/>
      <c r="T6" s="43" t="s">
        <v>57</v>
      </c>
      <c r="V6" s="99"/>
      <c r="W6" s="85"/>
      <c r="X6" s="101" t="s">
        <v>254</v>
      </c>
    </row>
    <row r="7" spans="1:24" x14ac:dyDescent="0.25">
      <c r="A7" s="1" t="s">
        <v>8</v>
      </c>
      <c r="B7" s="9"/>
      <c r="D7" s="1" t="s">
        <v>9</v>
      </c>
      <c r="E7" s="7"/>
      <c r="F7" s="20" t="s">
        <v>38</v>
      </c>
      <c r="H7" s="1" t="s">
        <v>9</v>
      </c>
      <c r="I7" s="7"/>
      <c r="J7" s="20" t="s">
        <v>41</v>
      </c>
      <c r="L7" s="36" t="s">
        <v>77</v>
      </c>
      <c r="M7" s="8"/>
      <c r="N7" s="20" t="s">
        <v>30</v>
      </c>
      <c r="P7" s="44"/>
      <c r="Q7" s="59"/>
      <c r="R7" s="39" t="s">
        <v>28</v>
      </c>
      <c r="S7" s="60"/>
      <c r="T7" s="43" t="s">
        <v>60</v>
      </c>
      <c r="V7" s="112" t="s">
        <v>348</v>
      </c>
      <c r="W7" s="110"/>
      <c r="X7" s="110"/>
    </row>
    <row r="8" spans="1:24" x14ac:dyDescent="0.25">
      <c r="A8" s="1" t="s">
        <v>11</v>
      </c>
      <c r="B8" s="9"/>
      <c r="D8" s="1" t="s">
        <v>12</v>
      </c>
      <c r="E8" s="7"/>
      <c r="F8" s="20" t="s">
        <v>43</v>
      </c>
      <c r="H8" s="1" t="s">
        <v>13</v>
      </c>
      <c r="I8" s="7"/>
      <c r="J8" s="20" t="s">
        <v>47</v>
      </c>
      <c r="L8" s="36"/>
      <c r="M8" s="8"/>
      <c r="N8" s="20" t="s">
        <v>34</v>
      </c>
      <c r="P8" s="42"/>
      <c r="Q8" s="60"/>
      <c r="R8" s="39" t="s">
        <v>31</v>
      </c>
      <c r="S8" s="60"/>
      <c r="T8" s="43" t="s">
        <v>63</v>
      </c>
      <c r="V8" s="111"/>
      <c r="W8" s="111"/>
      <c r="X8" s="111"/>
    </row>
    <row r="9" spans="1:24" x14ac:dyDescent="0.25">
      <c r="A9" s="1" t="s">
        <v>14</v>
      </c>
      <c r="B9" s="9"/>
      <c r="D9" s="1" t="s">
        <v>15</v>
      </c>
      <c r="E9" s="7"/>
      <c r="F9" s="20" t="s">
        <v>48</v>
      </c>
      <c r="H9" s="1" t="s">
        <v>16</v>
      </c>
      <c r="I9" s="7"/>
      <c r="J9" s="20" t="s">
        <v>49</v>
      </c>
      <c r="L9" s="10"/>
      <c r="M9" s="10"/>
      <c r="N9" s="20" t="s">
        <v>38</v>
      </c>
      <c r="P9" s="42"/>
      <c r="Q9" s="60"/>
      <c r="R9" s="39" t="s">
        <v>35</v>
      </c>
      <c r="S9" s="60"/>
      <c r="T9" s="43" t="s">
        <v>66</v>
      </c>
    </row>
    <row r="10" spans="1:24" x14ac:dyDescent="0.25">
      <c r="A10" s="1" t="s">
        <v>17</v>
      </c>
      <c r="B10" s="9"/>
      <c r="D10" s="1" t="s">
        <v>13</v>
      </c>
      <c r="E10" s="7"/>
      <c r="F10" s="20" t="s">
        <v>23</v>
      </c>
      <c r="H10" s="1"/>
      <c r="I10" s="29"/>
      <c r="J10" s="20" t="s">
        <v>50</v>
      </c>
      <c r="L10" s="37"/>
      <c r="M10" s="10"/>
      <c r="N10" s="20" t="s">
        <v>43</v>
      </c>
      <c r="P10" s="42"/>
      <c r="Q10" s="60"/>
      <c r="R10" s="39" t="s">
        <v>39</v>
      </c>
      <c r="S10" s="60"/>
      <c r="T10" s="43" t="s">
        <v>68</v>
      </c>
    </row>
    <row r="11" spans="1:24" x14ac:dyDescent="0.25">
      <c r="A11" s="1" t="s">
        <v>18</v>
      </c>
      <c r="B11" s="9"/>
      <c r="D11" s="1" t="s">
        <v>16</v>
      </c>
      <c r="E11" s="7"/>
      <c r="F11" s="24" t="s">
        <v>27</v>
      </c>
      <c r="H11" s="19"/>
      <c r="I11" s="29"/>
      <c r="J11" s="20" t="s">
        <v>51</v>
      </c>
      <c r="L11" s="10"/>
      <c r="M11" s="10"/>
      <c r="N11" s="20" t="s">
        <v>48</v>
      </c>
      <c r="P11" s="42"/>
      <c r="Q11" s="60"/>
      <c r="R11" s="39" t="s">
        <v>44</v>
      </c>
      <c r="S11" s="60"/>
      <c r="T11" s="43" t="s">
        <v>71</v>
      </c>
    </row>
    <row r="12" spans="1:24" x14ac:dyDescent="0.25">
      <c r="A12" s="1" t="s">
        <v>20</v>
      </c>
      <c r="B12" s="9"/>
      <c r="D12" s="1" t="s">
        <v>21</v>
      </c>
      <c r="E12" s="7"/>
      <c r="F12" s="20" t="s">
        <v>58</v>
      </c>
      <c r="H12" s="1"/>
      <c r="I12" s="29"/>
      <c r="J12" s="24" t="s">
        <v>53</v>
      </c>
      <c r="L12" s="37"/>
      <c r="M12" s="10"/>
      <c r="N12" s="20" t="s">
        <v>37</v>
      </c>
      <c r="P12" s="42"/>
      <c r="Q12" s="60"/>
      <c r="R12" s="39" t="s">
        <v>94</v>
      </c>
      <c r="S12" s="60"/>
      <c r="T12" s="43" t="s">
        <v>73</v>
      </c>
    </row>
    <row r="13" spans="1:24" x14ac:dyDescent="0.25">
      <c r="A13" s="1" t="s">
        <v>25</v>
      </c>
      <c r="B13" s="9"/>
      <c r="D13" s="1"/>
      <c r="E13" s="10"/>
      <c r="F13" s="20" t="s">
        <v>61</v>
      </c>
      <c r="H13" s="19"/>
      <c r="I13" s="7"/>
      <c r="J13" s="20" t="s">
        <v>55</v>
      </c>
      <c r="L13" s="10"/>
      <c r="M13" s="10"/>
      <c r="N13" s="20" t="s">
        <v>26</v>
      </c>
      <c r="P13" s="42"/>
      <c r="Q13" s="60"/>
      <c r="R13" s="39"/>
      <c r="S13" s="60"/>
      <c r="T13" s="43" t="s">
        <v>261</v>
      </c>
    </row>
    <row r="14" spans="1:24" x14ac:dyDescent="0.25">
      <c r="A14" s="1" t="s">
        <v>29</v>
      </c>
      <c r="B14" s="9"/>
      <c r="D14" s="19"/>
      <c r="E14" s="10"/>
      <c r="F14" s="20" t="s">
        <v>64</v>
      </c>
      <c r="H14" s="1"/>
      <c r="I14" s="7"/>
      <c r="J14" s="20" t="s">
        <v>56</v>
      </c>
      <c r="L14" s="10"/>
      <c r="M14" s="10"/>
      <c r="N14" s="20" t="s">
        <v>52</v>
      </c>
      <c r="P14" s="42"/>
      <c r="Q14" s="60"/>
      <c r="R14" s="39"/>
      <c r="S14" s="60"/>
      <c r="T14" s="43" t="s">
        <v>74</v>
      </c>
    </row>
    <row r="15" spans="1:24" x14ac:dyDescent="0.25">
      <c r="A15" s="1" t="s">
        <v>32</v>
      </c>
      <c r="B15" s="9"/>
      <c r="D15" s="1"/>
      <c r="E15" s="10"/>
      <c r="F15" s="20" t="s">
        <v>67</v>
      </c>
      <c r="H15" s="1"/>
      <c r="I15" s="7"/>
      <c r="J15" s="20" t="s">
        <v>59</v>
      </c>
      <c r="L15" s="38"/>
      <c r="M15" s="11"/>
      <c r="N15" s="22" t="s">
        <v>54</v>
      </c>
      <c r="P15" s="42"/>
      <c r="Q15" s="60"/>
      <c r="R15" s="39"/>
      <c r="S15" s="60"/>
      <c r="T15" s="43" t="s">
        <v>260</v>
      </c>
    </row>
    <row r="16" spans="1:24" x14ac:dyDescent="0.25">
      <c r="A16" s="1" t="s">
        <v>36</v>
      </c>
      <c r="B16" s="9"/>
      <c r="D16" s="19"/>
      <c r="E16" s="9"/>
      <c r="F16" s="20" t="s">
        <v>69</v>
      </c>
      <c r="H16" s="1"/>
      <c r="I16" s="7"/>
      <c r="J16" s="20" t="s">
        <v>62</v>
      </c>
      <c r="L16" s="106" t="s">
        <v>347</v>
      </c>
      <c r="M16" s="107"/>
      <c r="N16" s="107"/>
      <c r="P16" s="1"/>
      <c r="Q16" s="10"/>
      <c r="R16" s="16"/>
      <c r="S16" s="10"/>
      <c r="T16" s="20" t="s">
        <v>75</v>
      </c>
    </row>
    <row r="17" spans="1:21" x14ac:dyDescent="0.25">
      <c r="A17" s="1" t="s">
        <v>40</v>
      </c>
      <c r="B17" s="9"/>
      <c r="D17" s="1"/>
      <c r="E17" s="9"/>
      <c r="F17" s="20" t="s">
        <v>72</v>
      </c>
      <c r="H17" s="1"/>
      <c r="I17" s="7"/>
      <c r="J17" s="20" t="s">
        <v>65</v>
      </c>
      <c r="L17" s="108"/>
      <c r="M17" s="108"/>
      <c r="N17" s="108"/>
      <c r="P17" s="13"/>
      <c r="Q17" s="11"/>
      <c r="R17" s="34"/>
      <c r="S17" s="11"/>
      <c r="T17" s="22" t="s">
        <v>76</v>
      </c>
    </row>
    <row r="18" spans="1:21" x14ac:dyDescent="0.25">
      <c r="A18" s="1" t="s">
        <v>45</v>
      </c>
      <c r="B18" s="9"/>
      <c r="D18" s="1"/>
      <c r="E18" s="9"/>
      <c r="F18" s="20" t="s">
        <v>80</v>
      </c>
      <c r="H18" s="1"/>
      <c r="I18" s="7"/>
      <c r="J18" s="20" t="s">
        <v>52</v>
      </c>
      <c r="L18" s="16"/>
      <c r="P18" s="106" t="s">
        <v>350</v>
      </c>
      <c r="Q18" s="107"/>
      <c r="R18" s="107"/>
      <c r="S18" s="113"/>
      <c r="T18" s="113"/>
    </row>
    <row r="19" spans="1:21" x14ac:dyDescent="0.25">
      <c r="A19" s="1" t="s">
        <v>78</v>
      </c>
      <c r="B19" s="10"/>
      <c r="D19" s="1"/>
      <c r="E19" s="9"/>
      <c r="F19" s="20" t="s">
        <v>83</v>
      </c>
      <c r="H19" s="13"/>
      <c r="I19" s="30"/>
      <c r="J19" s="22" t="s">
        <v>70</v>
      </c>
      <c r="L19" s="16"/>
      <c r="P19" s="114"/>
      <c r="Q19" s="114"/>
      <c r="R19" s="114"/>
      <c r="S19" s="114"/>
      <c r="T19" s="114"/>
    </row>
    <row r="20" spans="1:21" x14ac:dyDescent="0.25">
      <c r="A20" s="1" t="s">
        <v>79</v>
      </c>
      <c r="B20" s="10"/>
      <c r="D20" s="1"/>
      <c r="E20" s="9"/>
      <c r="F20" s="20" t="s">
        <v>84</v>
      </c>
      <c r="H20" s="106" t="s">
        <v>346</v>
      </c>
      <c r="I20" s="107"/>
      <c r="J20" s="107"/>
      <c r="L20" s="16"/>
      <c r="P20" s="15"/>
      <c r="T20" s="16"/>
      <c r="U20" s="16"/>
    </row>
    <row r="21" spans="1:21" x14ac:dyDescent="0.25">
      <c r="A21" s="13" t="s">
        <v>81</v>
      </c>
      <c r="B21" s="11"/>
      <c r="D21" s="1"/>
      <c r="E21" s="9"/>
      <c r="F21" s="20" t="s">
        <v>85</v>
      </c>
      <c r="H21" s="108"/>
      <c r="I21" s="108"/>
      <c r="J21" s="108"/>
      <c r="L21" s="16"/>
      <c r="P21" s="89"/>
    </row>
    <row r="22" spans="1:21" x14ac:dyDescent="0.25">
      <c r="A22" s="103" t="s">
        <v>344</v>
      </c>
      <c r="D22" s="1"/>
      <c r="E22" s="9"/>
      <c r="F22" s="20" t="s">
        <v>84</v>
      </c>
      <c r="H22" s="18"/>
      <c r="I22" s="2"/>
      <c r="J22" s="16"/>
      <c r="L22" s="16"/>
    </row>
    <row r="23" spans="1:21" x14ac:dyDescent="0.25">
      <c r="D23" s="1"/>
      <c r="E23" s="9"/>
      <c r="F23" s="20" t="s">
        <v>82</v>
      </c>
      <c r="H23" s="16"/>
      <c r="I23" s="2"/>
      <c r="J23" s="16"/>
      <c r="L23" s="16"/>
    </row>
    <row r="24" spans="1:21" x14ac:dyDescent="0.25">
      <c r="D24" s="21"/>
      <c r="E24" s="9"/>
      <c r="F24" s="20" t="s">
        <v>86</v>
      </c>
      <c r="H24" s="16"/>
      <c r="I24" s="2"/>
      <c r="J24" s="16"/>
      <c r="L24" s="16"/>
    </row>
    <row r="25" spans="1:21" x14ac:dyDescent="0.25">
      <c r="A25" s="92"/>
      <c r="D25" s="1"/>
      <c r="E25" s="9"/>
      <c r="F25" s="20" t="s">
        <v>87</v>
      </c>
      <c r="H25" s="16"/>
      <c r="I25" s="2"/>
      <c r="J25" s="16"/>
      <c r="L25" s="16"/>
    </row>
    <row r="26" spans="1:21" x14ac:dyDescent="0.25">
      <c r="D26" s="1"/>
      <c r="E26" s="9"/>
      <c r="F26" s="20" t="s">
        <v>85</v>
      </c>
      <c r="H26" s="16"/>
      <c r="I26" s="2"/>
      <c r="J26" s="16"/>
    </row>
    <row r="27" spans="1:21" x14ac:dyDescent="0.25">
      <c r="D27" s="1"/>
      <c r="E27" s="9"/>
      <c r="F27" s="20" t="s">
        <v>82</v>
      </c>
      <c r="H27" s="16"/>
      <c r="I27" s="2"/>
      <c r="J27" s="16"/>
    </row>
    <row r="28" spans="1:21" x14ac:dyDescent="0.25">
      <c r="D28" s="1"/>
      <c r="E28" s="9"/>
      <c r="F28" s="20" t="s">
        <v>88</v>
      </c>
      <c r="H28" s="16"/>
      <c r="I28" s="2"/>
      <c r="J28" s="16"/>
    </row>
    <row r="29" spans="1:21" x14ac:dyDescent="0.25">
      <c r="D29" s="1"/>
      <c r="E29" s="9"/>
      <c r="F29" s="20" t="s">
        <v>89</v>
      </c>
      <c r="H29" s="16"/>
      <c r="I29" s="2"/>
      <c r="J29" s="16"/>
    </row>
    <row r="30" spans="1:21" x14ac:dyDescent="0.25">
      <c r="D30" s="1"/>
      <c r="E30" s="9"/>
      <c r="F30" s="20" t="s">
        <v>90</v>
      </c>
      <c r="H30" s="16"/>
      <c r="I30" s="28"/>
      <c r="J30" s="16"/>
    </row>
    <row r="31" spans="1:21" x14ac:dyDescent="0.25">
      <c r="D31" s="1"/>
      <c r="E31" s="10"/>
      <c r="F31" s="20" t="s">
        <v>91</v>
      </c>
      <c r="H31" s="16"/>
      <c r="I31" s="28"/>
      <c r="J31" s="16"/>
    </row>
    <row r="32" spans="1:21" x14ac:dyDescent="0.25">
      <c r="D32" s="1"/>
      <c r="E32" s="10"/>
      <c r="F32" s="20" t="s">
        <v>93</v>
      </c>
      <c r="H32" s="16"/>
      <c r="I32" s="28"/>
      <c r="J32" s="16"/>
    </row>
    <row r="33" spans="1:24" x14ac:dyDescent="0.25">
      <c r="D33" s="13"/>
      <c r="E33" s="11"/>
      <c r="F33" s="22" t="s">
        <v>92</v>
      </c>
      <c r="H33" s="16"/>
      <c r="I33" s="28"/>
      <c r="J33" s="16"/>
    </row>
    <row r="34" spans="1:24" x14ac:dyDescent="0.25">
      <c r="D34" s="106" t="s">
        <v>345</v>
      </c>
      <c r="E34" s="107"/>
      <c r="F34" s="107"/>
      <c r="H34" s="16"/>
      <c r="I34" s="28"/>
      <c r="J34" s="16"/>
    </row>
    <row r="35" spans="1:24" x14ac:dyDescent="0.25">
      <c r="D35" s="108"/>
      <c r="E35" s="108"/>
      <c r="F35" s="108"/>
      <c r="H35" s="16"/>
      <c r="I35" s="28"/>
      <c r="J35" s="16"/>
    </row>
    <row r="36" spans="1:24" x14ac:dyDescent="0.25">
      <c r="A36" s="4" t="str">
        <f>""&amp;CHAR(34)&amp;A5&amp;CHAR(34)</f>
        <v>"Circular economy"</v>
      </c>
      <c r="D36" s="4" t="str">
        <f>""&amp;CHAR(34)&amp;D5&amp;CHAR(34)</f>
        <v>"waste component"</v>
      </c>
      <c r="E36" s="16"/>
      <c r="F36" s="4" t="str">
        <f>""&amp;CHAR(34)&amp;F5&amp;CHAR(34)</f>
        <v>"Cleaning"</v>
      </c>
      <c r="H36" s="4" t="str">
        <f>""&amp;CHAR(34)&amp;H5&amp;CHAR(34)</f>
        <v>"waste component"</v>
      </c>
      <c r="I36" s="28"/>
      <c r="J36" s="4" t="str">
        <f>""&amp;CHAR(34)&amp;J5&amp;CHAR(34)</f>
        <v>"Effluent"</v>
      </c>
      <c r="L36" s="4" t="str">
        <f>""&amp;CHAR(34)&amp;L5&amp;CHAR(34)</f>
        <v>"Biomass"</v>
      </c>
      <c r="N36" s="4" t="str">
        <f>""&amp;CHAR(34)&amp;N5&amp;CHAR(34)</f>
        <v>"Cascading "</v>
      </c>
      <c r="P36" s="4" t="str">
        <f>""&amp;CHAR(34)&amp;P5&amp;CHAR(34)</f>
        <v>"Environmental "</v>
      </c>
      <c r="R36" s="4" t="str">
        <f>""&amp;CHAR(34)&amp;R5&amp;CHAR(34)</f>
        <v>"technology"</v>
      </c>
      <c r="T36" s="4" t="str">
        <f>""&amp;CHAR(34)&amp;T5&amp;CHAR(34)</f>
        <v>"air pollution"</v>
      </c>
      <c r="V36" s="4" t="str">
        <f>""&amp;CHAR(34)&amp;V5&amp;CHAR(34)</f>
        <v>"Pollut*"</v>
      </c>
      <c r="X36" s="4" t="str">
        <f>""&amp;CHAR(34)&amp;X5&amp;CHAR(34)</f>
        <v>"combat*"</v>
      </c>
    </row>
    <row r="37" spans="1:24" x14ac:dyDescent="0.25">
      <c r="A37" s="4" t="str">
        <f>A36&amp;" or "&amp;CHAR(34)&amp;A6&amp;CHAR(34)</f>
        <v>"Circular economy" or "Life cycle analysis"</v>
      </c>
      <c r="D37" s="4" t="str">
        <f>D36&amp;" or "&amp;CHAR(34)&amp;D6&amp;CHAR(34)</f>
        <v>"waste component" or "Waste handling"</v>
      </c>
      <c r="E37" s="16"/>
      <c r="F37" s="4" t="str">
        <f>F36&amp;" or "&amp;CHAR(34)&amp;F6&amp;CHAR(34)</f>
        <v>"Cleaning" or "Converting "</v>
      </c>
      <c r="H37" s="4" t="str">
        <f>H36&amp;" or "&amp;CHAR(34)&amp;H6&amp;CHAR(34)</f>
        <v>"waste component" or "Waste handling"</v>
      </c>
      <c r="I37" s="28"/>
      <c r="J37" s="4" t="str">
        <f>J36&amp;" or "&amp;CHAR(34)&amp;J6&amp;CHAR(34)</f>
        <v>"Effluent" or "Modelling"</v>
      </c>
      <c r="L37" s="4" t="str">
        <f>L36&amp;" or "&amp;CHAR(34)&amp;L6&amp;CHAR(34)</f>
        <v>"Biomass" or "Biomaterials"</v>
      </c>
      <c r="N37" s="4" t="str">
        <f>N36&amp;" or "&amp;CHAR(34)&amp;N6&amp;CHAR(34)</f>
        <v>"Cascading " or "Material*"</v>
      </c>
      <c r="R37" s="4" t="str">
        <f>R36&amp;" or "&amp;CHAR(34)&amp;R6&amp;CHAR(34)</f>
        <v>"technology" or "quality"</v>
      </c>
      <c r="T37" s="4" t="str">
        <f>T36&amp;" or "&amp;CHAR(34)&amp;T6&amp;CHAR(34)</f>
        <v>"air pollution" or "seepage"</v>
      </c>
      <c r="X37" s="4" t="str">
        <f>X36&amp;" or "&amp;CHAR(34)&amp;X6&amp;CHAR(34)</f>
        <v>"combat*" or "mitigat*"</v>
      </c>
    </row>
    <row r="38" spans="1:24" x14ac:dyDescent="0.25">
      <c r="A38" s="4" t="str">
        <f t="shared" ref="A38:A52" si="0">A37&amp;" or "&amp;CHAR(34)&amp;A7&amp;CHAR(34)</f>
        <v>"Circular economy" or "Life cycle analysis" or "Life cycle assessment"</v>
      </c>
      <c r="D38" s="4" t="str">
        <f t="shared" ref="D38:D43" si="1">D37&amp;" or "&amp;CHAR(34)&amp;D7&amp;CHAR(34)</f>
        <v>"waste component" or "Waste handling" or "waste mangement"</v>
      </c>
      <c r="E38" s="16"/>
      <c r="F38" s="4" t="str">
        <f t="shared" ref="F38:F64" si="2">F37&amp;" or "&amp;CHAR(34)&amp;F7&amp;CHAR(34)</f>
        <v>"Cleaning" or "Converting " or "cost-effective recycling"</v>
      </c>
      <c r="H38" s="4" t="str">
        <f t="shared" ref="H38:H40" si="3">H37&amp;" or "&amp;CHAR(34)&amp;H7&amp;CHAR(34)</f>
        <v>"waste component" or "Waste handling" or "waste mangement"</v>
      </c>
      <c r="I38" s="28"/>
      <c r="J38" s="4" t="str">
        <f t="shared" ref="J38:J50" si="4">J37&amp;" or "&amp;CHAR(34)&amp;J7&amp;CHAR(34)</f>
        <v>"Effluent" or "Modelling" or "Pollution"</v>
      </c>
      <c r="L38" s="4" t="str">
        <f>L37&amp;" or "&amp;CHAR(34)&amp;L7&amp;CHAR(34)</f>
        <v>"Biomass" or "Biomaterials" or "bioresource*"</v>
      </c>
      <c r="N38" s="4" t="str">
        <f t="shared" ref="N38:N46" si="5">N37&amp;" or "&amp;CHAR(34)&amp;N7&amp;CHAR(34)</f>
        <v>"Cascading " or "Material*" or "Technolog*"</v>
      </c>
      <c r="R38" s="4" t="str">
        <f t="shared" ref="R38:R43" si="6">R37&amp;" or "&amp;CHAR(34)&amp;R7&amp;CHAR(34)</f>
        <v>"technology" or "quality" or "monitoring"</v>
      </c>
      <c r="T38" s="4" t="str">
        <f t="shared" ref="T38:T48" si="7">T37&amp;" or "&amp;CHAR(34)&amp;T7&amp;CHAR(34)</f>
        <v>"air pollution" or "seepage" or "greenhouse gases"</v>
      </c>
    </row>
    <row r="39" spans="1:24" x14ac:dyDescent="0.25">
      <c r="A39" s="4" t="str">
        <f t="shared" si="0"/>
        <v>"Circular economy" or "Life cycle analysis" or "Life cycle assessment" or "Biorefining "</v>
      </c>
      <c r="D39" s="4" t="str">
        <f t="shared" si="1"/>
        <v>"waste component" or "Waste handling" or "waste mangement" or "Waste water "</v>
      </c>
      <c r="E39" s="16"/>
      <c r="F39" s="4" t="str">
        <f t="shared" si="2"/>
        <v>"Cleaning" or "Converting " or "cost-effective recycling" or "recycling process"</v>
      </c>
      <c r="H39" s="4" t="str">
        <f t="shared" si="3"/>
        <v>"waste component" or "Waste handling" or "waste mangement" or "waste streams"</v>
      </c>
      <c r="I39" s="28"/>
      <c r="J39" s="4" t="str">
        <f t="shared" si="4"/>
        <v>"Effluent" or "Modelling" or "Pollution" or "Reduce "</v>
      </c>
      <c r="N39" s="4" t="str">
        <f t="shared" si="5"/>
        <v>"Cascading " or "Material*" or "Technolog*" or "Converting "</v>
      </c>
      <c r="R39" s="4" t="str">
        <f t="shared" si="6"/>
        <v>"technology" or "quality" or "monitoring" or "assessment"</v>
      </c>
      <c r="T39" s="4" t="str">
        <f t="shared" si="7"/>
        <v>"air pollution" or "seepage" or "greenhouse gases" or "carbon dioxide"</v>
      </c>
    </row>
    <row r="40" spans="1:24" x14ac:dyDescent="0.25">
      <c r="A40" s="4" t="str">
        <f t="shared" si="0"/>
        <v>"Circular economy" or "Life cycle analysis" or "Life cycle assessment" or "Biorefining " or "Up-cycling"</v>
      </c>
      <c r="D40" s="4" t="str">
        <f t="shared" si="1"/>
        <v>"waste component" or "Waste handling" or "waste mangement" or "Waste water " or "Wastewater"</v>
      </c>
      <c r="E40" s="16"/>
      <c r="F40" s="4" t="str">
        <f t="shared" si="2"/>
        <v>"Cleaning" or "Converting " or "cost-effective recycling" or "recycling process" or "recycling"</v>
      </c>
      <c r="H40" s="4" t="str">
        <f t="shared" si="3"/>
        <v>"waste component" or "Waste handling" or "waste mangement" or "waste streams" or "waste incineration"</v>
      </c>
      <c r="I40" s="28"/>
      <c r="J40" s="4" t="str">
        <f t="shared" si="4"/>
        <v>"Effluent" or "Modelling" or "Pollution" or "Reduce " or "Disposal"</v>
      </c>
      <c r="N40" s="4" t="str">
        <f t="shared" si="5"/>
        <v>"Cascading " or "Material*" or "Technolog*" or "Converting " or "cost-effective recycling"</v>
      </c>
      <c r="R40" s="4" t="str">
        <f t="shared" si="6"/>
        <v>"technology" or "quality" or "monitoring" or "assessment" or "impact"</v>
      </c>
      <c r="T40" s="4" t="str">
        <f t="shared" si="7"/>
        <v>"air pollution" or "seepage" or "greenhouse gases" or "carbon dioxide" or "CO2"</v>
      </c>
    </row>
    <row r="41" spans="1:24" x14ac:dyDescent="0.25">
      <c r="A41" s="4" t="str">
        <f t="shared" si="0"/>
        <v>"Circular economy" or "Life cycle analysis" or "Life cycle assessment" or "Biorefining " or "Up-cycling" or "Environmental product declaration (EPD)"</v>
      </c>
      <c r="D41" s="4" t="str">
        <f t="shared" si="1"/>
        <v>"waste component" or "Waste handling" or "waste mangement" or "Waste water " or "Wastewater" or "waste streams"</v>
      </c>
      <c r="E41" s="16"/>
      <c r="F41" s="4" t="str">
        <f t="shared" si="2"/>
        <v>"Cleaning" or "Converting " or "cost-effective recycling" or "recycling process" or "recycling" or "Cascading "</v>
      </c>
      <c r="H41" s="16"/>
      <c r="I41" s="28"/>
      <c r="J41" s="4" t="str">
        <f t="shared" si="4"/>
        <v>"Effluent" or "Modelling" or "Pollution" or "Reduce " or "Disposal" or "Sewage "</v>
      </c>
      <c r="N41" s="4" t="str">
        <f t="shared" si="5"/>
        <v>"Cascading " or "Material*" or "Technolog*" or "Converting " or "cost-effective recycling" or "recycling process"</v>
      </c>
      <c r="R41" s="4" t="str">
        <f t="shared" si="6"/>
        <v>"technology" or "quality" or "monitoring" or "assessment" or "impact" or "challenges"</v>
      </c>
      <c r="T41" s="4" t="str">
        <f t="shared" si="7"/>
        <v>"air pollution" or "seepage" or "greenhouse gases" or "carbon dioxide" or "CO2" or "methane"</v>
      </c>
    </row>
    <row r="42" spans="1:24" x14ac:dyDescent="0.25">
      <c r="A42" s="4" t="str">
        <f t="shared" si="0"/>
        <v>"Circular economy" or "Life cycle analysis" or "Life cycle assessment" or "Biorefining " or "Up-cycling" or "Environmental product declaration (EPD)" or "Environmental technology"</v>
      </c>
      <c r="D42" s="4" t="str">
        <f t="shared" si="1"/>
        <v>"waste component" or "Waste handling" or "waste mangement" or "Waste water " or "Wastewater" or "waste streams" or "waste incineration"</v>
      </c>
      <c r="E42" s="16"/>
      <c r="F42" s="4" t="str">
        <f t="shared" si="2"/>
        <v>"Cleaning" or "Converting " or "cost-effective recycling" or "recycling process" or "recycling" or "Cascading " or "Material*"</v>
      </c>
      <c r="H42" s="16"/>
      <c r="I42" s="28"/>
      <c r="J42" s="4" t="str">
        <f t="shared" si="4"/>
        <v>"Effluent" or "Modelling" or "Pollution" or "Reduce " or "Disposal" or "Sewage " or "Optimising"</v>
      </c>
      <c r="N42" s="4" t="str">
        <f t="shared" si="5"/>
        <v>"Cascading " or "Material*" or "Technolog*" or "Converting " or "cost-effective recycling" or "recycling process" or "recycling"</v>
      </c>
      <c r="R42" s="4" t="str">
        <f t="shared" si="6"/>
        <v>"technology" or "quality" or "monitoring" or "assessment" or "impact" or "challenges" or "effect"</v>
      </c>
      <c r="T42" s="4" t="str">
        <f t="shared" si="7"/>
        <v>"air pollution" or "seepage" or "greenhouse gases" or "carbon dioxide" or "CO2" or "methane" or "CH4"</v>
      </c>
    </row>
    <row r="43" spans="1:24" x14ac:dyDescent="0.25">
      <c r="A43" s="4" t="str">
        <f t="shared" si="0"/>
        <v>"Circular economy" or "Life cycle analysis" or "Life cycle assessment" or "Biorefining " or "Up-cycling" or "Environmental product declaration (EPD)" or "Environmental technology" or "cascade utilization"</v>
      </c>
      <c r="D43" s="4" t="str">
        <f t="shared" si="1"/>
        <v>"waste component" or "Waste handling" or "waste mangement" or "Waste water " or "Wastewater" or "waste streams" or "waste incineration" or "waste-based"</v>
      </c>
      <c r="E43" s="16"/>
      <c r="F43" s="4" t="str">
        <f t="shared" si="2"/>
        <v>"Cleaning" or "Converting " or "cost-effective recycling" or "recycling process" or "recycling" or "Cascading " or "Material*" or "labeling technolog*"</v>
      </c>
      <c r="H43" s="16"/>
      <c r="I43" s="28"/>
      <c r="J43" s="4" t="str">
        <f t="shared" si="4"/>
        <v>"Effluent" or "Modelling" or "Pollution" or "Reduce " or "Disposal" or "Sewage " or "Optimising" or "Re-use"</v>
      </c>
      <c r="N43" s="4" t="str">
        <f t="shared" si="5"/>
        <v>"Cascading " or "Material*" or "Technolog*" or "Converting " or "cost-effective recycling" or "recycling process" or "recycling" or "Modelling"</v>
      </c>
      <c r="R43" s="4" t="str">
        <f t="shared" si="6"/>
        <v>"technology" or "quality" or "monitoring" or "assessment" or "impact" or "challenges" or "effect" or "protection"</v>
      </c>
      <c r="T43" s="4" t="str">
        <f t="shared" si="7"/>
        <v>"air pollution" or "seepage" or "greenhouse gases" or "carbon dioxide" or "CO2" or "methane" or "CH4" or "ground pollution"</v>
      </c>
    </row>
    <row r="44" spans="1:24" x14ac:dyDescent="0.25">
      <c r="A44" s="4" t="str">
        <f t="shared" si="0"/>
        <v>"Circular economy" or "Life cycle analysis" or "Life cycle assessment" or "Biorefining " or "Up-cycling" or "Environmental product declaration (EPD)" or "Environmental technology" or "cascade utilization" or "Remanufacturing"</v>
      </c>
      <c r="D44" s="16"/>
      <c r="E44" s="16"/>
      <c r="F44" s="4" t="str">
        <f t="shared" si="2"/>
        <v>"Cleaning" or "Converting " or "cost-effective recycling" or "recycling process" or "recycling" or "Cascading " or "Material*" or "labeling technolog*" or "identification technolog*"</v>
      </c>
      <c r="H44" s="16"/>
      <c r="I44" s="28"/>
      <c r="J44" s="4" t="str">
        <f t="shared" si="4"/>
        <v>"Effluent" or "Modelling" or "Pollution" or "Reduce " or "Disposal" or "Sewage " or "Optimising" or "Re-use" or "Effective"</v>
      </c>
      <c r="N44" s="4" t="str">
        <f t="shared" si="5"/>
        <v>"Cascading " or "Material*" or "Technolog*" or "Converting " or "cost-effective recycling" or "recycling process" or "recycling" or "Modelling" or "Embodied energy"</v>
      </c>
      <c r="T44" s="4" t="str">
        <f t="shared" si="7"/>
        <v>"air pollution" or "seepage" or "greenhouse gases" or "carbon dioxide" or "CO2" or "methane" or "CH4" or "ground pollution" or "carbon"</v>
      </c>
    </row>
    <row r="45" spans="1:24" x14ac:dyDescent="0.25">
      <c r="A45" s="4" t="str">
        <f t="shared" si="0"/>
        <v>"Circular economy" or "Life cycle analysis" or "Life cycle assessment" or "Biorefining " or "Up-cycling" or "Environmental product declaration (EPD)" or "Environmental technology" or "cascade utilization" or "Remanufacturing" or "re-manufactured"</v>
      </c>
      <c r="D45" s="16"/>
      <c r="E45" s="16"/>
      <c r="F45" s="4" t="str">
        <f t="shared" si="2"/>
        <v>"Cleaning" or "Converting " or "cost-effective recycling" or "recycling process" or "recycling" or "Cascading " or "Material*" or "labeling technolog*" or "identification technolog*" or "automatic sorting"</v>
      </c>
      <c r="H45" s="16"/>
      <c r="I45" s="28"/>
      <c r="J45" s="4" t="str">
        <f t="shared" si="4"/>
        <v>"Effluent" or "Modelling" or "Pollution" or "Reduce " or "Disposal" or "Sewage " or "Optimising" or "Re-use" or "Effective" or "Quality"</v>
      </c>
      <c r="N45" s="4" t="str">
        <f t="shared" si="5"/>
        <v>"Cascading " or "Material*" or "Technolog*" or "Converting " or "cost-effective recycling" or "recycling process" or "recycling" or "Modelling" or "Embodied energy" or "Processing"</v>
      </c>
      <c r="T45" s="4" t="str">
        <f t="shared" si="7"/>
        <v>"air pollution" or "seepage" or "greenhouse gases" or "carbon dioxide" or "CO2" or "methane" or "CH4" or "ground pollution" or "carbon" or "nitrous"</v>
      </c>
    </row>
    <row r="46" spans="1:24" x14ac:dyDescent="0.25">
      <c r="A46" s="4" t="str">
        <f t="shared" si="0"/>
        <v>"Circular economy" or "Life cycle analysis" or "Life cycle assessment" or "Biorefining " or "Up-cycling" or "Environmental product declaration (EPD)" or "Environmental technology" or "cascade utilization" or "Remanufacturing" or "re-manufactured" or "re-manufacturing"</v>
      </c>
      <c r="D46" s="16"/>
      <c r="E46" s="16"/>
      <c r="F46" s="4" t="str">
        <f t="shared" si="2"/>
        <v>"Cleaning" or "Converting " or "cost-effective recycling" or "recycling process" or "recycling" or "Cascading " or "Material*" or "labeling technolog*" or "identification technolog*" or "automatic sorting" or "automatic separation "</v>
      </c>
      <c r="H46" s="16"/>
      <c r="I46" s="28"/>
      <c r="J46" s="4" t="str">
        <f t="shared" si="4"/>
        <v>"Effluent" or "Modelling" or "Pollution" or "Reduce " or "Disposal" or "Sewage " or "Optimising" or "Re-use" or "Effective" or "Quality" or "Production"</v>
      </c>
      <c r="N46" s="4" t="str">
        <f t="shared" si="5"/>
        <v>"Cascading " or "Material*" or "Technolog*" or "Converting " or "cost-effective recycling" or "recycling process" or "recycling" or "Modelling" or "Embodied energy" or "Processing" or "Renewable Ressource*"</v>
      </c>
      <c r="T46" s="4" t="str">
        <f t="shared" si="7"/>
        <v>"air pollution" or "seepage" or "greenhouse gases" or "carbon dioxide" or "CO2" or "methane" or "CH4" or "ground pollution" or "carbon" or "nitrous" or "laughing gas"</v>
      </c>
    </row>
    <row r="47" spans="1:24" x14ac:dyDescent="0.25">
      <c r="A47" s="4" t="str">
        <f t="shared" si="0"/>
        <v>"Circular economy" or "Life cycle analysis" or "Life cycle assessment" or "Biorefining " or "Up-cycling" or "Environmental product declaration (EPD)" or "Environmental technology" or "cascade utilization" or "Remanufacturing" or "re-manufactured" or "re-manufacturing" or "Remanufactured"</v>
      </c>
      <c r="D47" s="16"/>
      <c r="E47" s="16"/>
      <c r="F47" s="4" t="str">
        <f t="shared" si="2"/>
        <v>"Cleaning" or "Converting " or "cost-effective recycling" or "recycling process" or "recycling" or "Cascading " or "Material*" or "labeling technolog*" or "identification technolog*" or "automatic sorting" or "automatic separation " or "automatic identification"</v>
      </c>
      <c r="H47" s="16"/>
      <c r="I47" s="28"/>
      <c r="J47" s="4" t="str">
        <f t="shared" si="4"/>
        <v>"Effluent" or "Modelling" or "Pollution" or "Reduce " or "Disposal" or "Sewage " or "Optimising" or "Re-use" or "Effective" or "Quality" or "Production" or "Footprints"</v>
      </c>
      <c r="T47" s="4" t="str">
        <f t="shared" si="7"/>
        <v>"air pollution" or "seepage" or "greenhouse gases" or "carbon dioxide" or "CO2" or "methane" or "CH4" or "ground pollution" or "carbon" or "nitrous" or "laughing gas" or "nitrous oxide"</v>
      </c>
    </row>
    <row r="48" spans="1:24" x14ac:dyDescent="0.25">
      <c r="A48" s="4" t="str">
        <f t="shared" si="0"/>
        <v>"Circular economy" or "Life cycle analysis" or "Life cycle assessment" or "Biorefining " or "Up-cycling" or "Environmental product declaration (EPD)" or "Environmental technology" or "cascade utilization" or "Remanufacturing" or "re-manufactured" or "re-manufacturing" or "Remanufactured" or "high value recycling"</v>
      </c>
      <c r="D48" s="16"/>
      <c r="E48" s="16"/>
      <c r="F48" s="4" t="str">
        <f t="shared" si="2"/>
        <v>"Cleaning" or "Converting " or "cost-effective recycling" or "recycling process" or "recycling" or "Cascading " or "Material*" or "labeling technolog*" or "identification technolog*" or "automatic sorting" or "automatic separation " or "automatic identification" or "embodied energy"</v>
      </c>
      <c r="H48" s="16"/>
      <c r="I48" s="28"/>
      <c r="J48" s="4" t="str">
        <f t="shared" si="4"/>
        <v>"Effluent" or "Modelling" or "Pollution" or "Reduce " or "Disposal" or "Sewage " or "Optimising" or "Re-use" or "Effective" or "Quality" or "Production" or "Footprints" or "Monitoring"</v>
      </c>
      <c r="T48" s="4" t="str">
        <f t="shared" si="7"/>
        <v>"air pollution" or "seepage" or "greenhouse gases" or "carbon dioxide" or "CO2" or "methane" or "CH4" or "ground pollution" or "carbon" or "nitrous" or "laughing gas" or "nitrous oxide" or "N2O"</v>
      </c>
    </row>
    <row r="49" spans="1:10" x14ac:dyDescent="0.25">
      <c r="A49" s="4" t="str">
        <f t="shared" si="0"/>
        <v>"Circular economy" or "Life cycle analysis" or "Life cycle assessment" or "Biorefining " or "Up-cycling" or "Environmental product declaration (EPD)" or "Environmental technology" or "cascade utilization" or "Remanufacturing" or "re-manufactured" or "re-manufacturing" or "Remanufactured" or "high value recycling" or "waste technology"</v>
      </c>
      <c r="D49" s="16"/>
      <c r="E49" s="16"/>
      <c r="F49" s="4" t="str">
        <f t="shared" si="2"/>
        <v>"Cleaning" or "Converting " or "cost-effective recycling" or "recycling process" or "recycling" or "Cascading " or "Material*" or "labeling technolog*" or "identification technolog*" or "automatic sorting" or "automatic separation " or "automatic identification" or "embodied energy" or "Refurbishing"</v>
      </c>
      <c r="H49" s="16"/>
      <c r="I49" s="28"/>
      <c r="J49" s="4" t="str">
        <f t="shared" si="4"/>
        <v>"Effluent" or "Modelling" or "Pollution" or "Reduce " or "Disposal" or "Sewage " or "Optimising" or "Re-use" or "Effective" or "Quality" or "Production" or "Footprints" or "Monitoring" or "Processing"</v>
      </c>
    </row>
    <row r="50" spans="1:10" x14ac:dyDescent="0.25">
      <c r="A50" s="4" t="str">
        <f t="shared" si="0"/>
        <v>"Circular economy" or "Life cycle analysis" or "Life cycle assessment" or "Biorefining " or "Up-cycling" or "Environmental product declaration (EPD)" or "Environmental technology" or "cascade utilization" or "Remanufacturing" or "re-manufactured" or "re-manufacturing" or "Remanufactured" or "high value recycling" or "waste technology" or "Cradle-to-grave analysis"</v>
      </c>
      <c r="D50" s="16"/>
      <c r="E50" s="16"/>
      <c r="F50" s="4" t="str">
        <f t="shared" si="2"/>
        <v>"Cleaning" or "Converting " or "cost-effective recycling" or "recycling process" or "recycling" or "Cascading " or "Material*" or "labeling technolog*" or "identification technolog*" or "automatic sorting" or "automatic separation " or "automatic identification" or "embodied energy" or "Refurbishing" or "Business model development "</v>
      </c>
      <c r="H50" s="16"/>
      <c r="I50" s="28"/>
      <c r="J50" s="4" t="str">
        <f t="shared" si="4"/>
        <v>"Effluent" or "Modelling" or "Pollution" or "Reduce " or "Disposal" or "Sewage " or "Optimising" or "Re-use" or "Effective" or "Quality" or "Production" or "Footprints" or "Monitoring" or "Processing" or "Energy recover"</v>
      </c>
    </row>
    <row r="51" spans="1:10" x14ac:dyDescent="0.25">
      <c r="A51" s="4" t="str">
        <f t="shared" si="0"/>
        <v>"Circular economy" or "Life cycle analysis" or "Life cycle assessment" or "Biorefining " or "Up-cycling" or "Environmental product declaration (EPD)" or "Environmental technology" or "cascade utilization" or "Remanufacturing" or "re-manufactured" or "re-manufacturing" or "Remanufactured" or "high value recycling" or "waste technology" or "Cradle-to-grave analysis" or "Cradle-to-cradle analysis"</v>
      </c>
      <c r="F51" s="4" t="str">
        <f t="shared" si="2"/>
        <v>"Cleaning" or "Converting " or "cost-effective recycling" or "recycling process" or "recycling" or "Cascading " or "Material*" or "labeling technolog*" or "identification technolog*" or "automatic sorting" or "automatic separation " or "automatic identification" or "embodied energy" or "Refurbishing" or "Business model development " or "Dynamic capabilities"</v>
      </c>
      <c r="H51" s="16"/>
      <c r="I51" s="28"/>
      <c r="J51" s="16"/>
    </row>
    <row r="52" spans="1:10" x14ac:dyDescent="0.25">
      <c r="A52" s="4" t="str">
        <f t="shared" si="0"/>
        <v>"Circular economy" or "Life cycle analysis" or "Life cycle assessment" or "Biorefining " or "Up-cycling" or "Environmental product declaration (EPD)" or "Environmental technology" or "cascade utilization" or "Remanufacturing" or "re-manufactured" or "re-manufacturing" or "Remanufactured" or "high value recycling" or "waste technology" or "Cradle-to-grave analysis" or "Cradle-to-cradle analysis" or "Cradle-to-cradle design"</v>
      </c>
      <c r="F52" s="4" t="str">
        <f t="shared" si="2"/>
        <v>"Cleaning" or "Converting " or "cost-effective recycling" or "recycling process" or "recycling" or "Cascading " or "Material*" or "labeling technolog*" or "identification technolog*" or "automatic sorting" or "automatic separation " or "automatic identification" or "embodied energy" or "Refurbishing" or "Business model development " or "Dynamic capabilities" or "Business model development"</v>
      </c>
      <c r="H52" s="16"/>
      <c r="I52" s="28"/>
      <c r="J52" s="16"/>
    </row>
    <row r="53" spans="1:10" x14ac:dyDescent="0.25">
      <c r="F53" s="4" t="str">
        <f t="shared" si="2"/>
        <v>"Cleaning" or "Converting " or "cost-effective recycling" or "recycling process" or "recycling" or "Cascading " or "Material*" or "labeling technolog*" or "identification technolog*" or "automatic sorting" or "automatic separation " or "automatic identification" or "embodied energy" or "Refurbishing" or "Business model development " or "Dynamic capabilities" or "Business model development" or "Dynamic capabilities"</v>
      </c>
      <c r="H53" s="16"/>
      <c r="I53" s="28"/>
      <c r="J53" s="16"/>
    </row>
    <row r="54" spans="1:10" x14ac:dyDescent="0.25">
      <c r="F54" s="4" t="str">
        <f t="shared" si="2"/>
        <v>"Cleaning" or "Converting " or "cost-effective recycling" or "recycling process" or "recycling" or "Cascading " or "Material*" or "labeling technolog*" or "identification technolog*" or "automatic sorting" or "automatic separation " or "automatic identification" or "embodied energy" or "Refurbishing" or "Business model development " or "Dynamic capabilities" or "Business model development" or "Dynamic capabilities" or "Market creation"</v>
      </c>
      <c r="H54" s="16"/>
      <c r="I54" s="28"/>
      <c r="J54" s="16"/>
    </row>
    <row r="55" spans="1:10" x14ac:dyDescent="0.25">
      <c r="F55" s="4" t="str">
        <f t="shared" si="2"/>
        <v>"Cleaning" or "Converting " or "cost-effective recycling" or "recycling process" or "recycling" or "Cascading " or "Material*" or "labeling technolog*" or "identification technolog*" or "automatic sorting" or "automatic separation " or "automatic identification" or "embodied energy" or "Refurbishing" or "Business model development " or "Dynamic capabilities" or "Business model development" or "Dynamic capabilities" or "Market creation" or "Consumer decision making"</v>
      </c>
      <c r="H55" s="16"/>
      <c r="I55" s="28"/>
      <c r="J55" s="16"/>
    </row>
    <row r="56" spans="1:10" x14ac:dyDescent="0.25">
      <c r="F56" s="4" t="str">
        <f t="shared" si="2"/>
        <v>"Cleaning" or "Converting " or "cost-effective recycling" or "recycling process" or "recycling" or "Cascading " or "Material*" or "labeling technolog*" or "identification technolog*" or "automatic sorting" or "automatic separation " or "automatic identification" or "embodied energy" or "Refurbishing" or "Business model development " or "Dynamic capabilities" or "Business model development" or "Dynamic capabilities" or "Market creation" or "Consumer decision making" or "Consumer preferences "</v>
      </c>
      <c r="H56" s="16"/>
      <c r="I56" s="28"/>
      <c r="J56" s="16"/>
    </row>
    <row r="57" spans="1:10" x14ac:dyDescent="0.25">
      <c r="F57" s="4" t="str">
        <f t="shared" si="2"/>
        <v>"Cleaning" or "Converting " or "cost-effective recycling" or "recycling process" or "recycling" or "Cascading " or "Material*" or "labeling technolog*" or "identification technolog*" or "automatic sorting" or "automatic separation " or "automatic identification" or "embodied energy" or "Refurbishing" or "Business model development " or "Dynamic capabilities" or "Business model development" or "Dynamic capabilities" or "Market creation" or "Consumer decision making" or "Consumer preferences " or "Business model development"</v>
      </c>
      <c r="H57" s="16"/>
      <c r="I57" s="28"/>
      <c r="J57" s="16"/>
    </row>
    <row r="58" spans="1:10" x14ac:dyDescent="0.25">
      <c r="F58" s="4" t="str">
        <f t="shared" si="2"/>
        <v>"Cleaning" or "Converting " or "cost-effective recycling" or "recycling process" or "recycling" or "Cascading " or "Material*" or "labeling technolog*" or "identification technolog*" or "automatic sorting" or "automatic separation " or "automatic identification" or "embodied energy" or "Refurbishing" or "Business model development " or "Dynamic capabilities" or "Business model development" or "Dynamic capabilities" or "Market creation" or "Consumer decision making" or "Consumer preferences " or "Business model development" or "Market creation"</v>
      </c>
      <c r="H58" s="16"/>
      <c r="I58" s="28"/>
      <c r="J58" s="16"/>
    </row>
    <row r="59" spans="1:10" x14ac:dyDescent="0.25">
      <c r="F59" s="4" t="str">
        <f t="shared" si="2"/>
        <v>"Cleaning" or "Converting " or "cost-effective recycling" or "recycling process" or "recycling" or "Cascading " or "Material*" or "labeling technolog*" or "identification technolog*" or "automatic sorting" or "automatic separation " or "automatic identification" or "embodied energy" or "Refurbishing" or "Business model development " or "Dynamic capabilities" or "Business model development" or "Dynamic capabilities" or "Market creation" or "Consumer decision making" or "Consumer preferences " or "Business model development" or "Market creation" or "Market transformation Standards"</v>
      </c>
      <c r="H59" s="16"/>
      <c r="I59" s="28"/>
      <c r="J59" s="16"/>
    </row>
    <row r="60" spans="1:10" x14ac:dyDescent="0.25">
      <c r="F60" s="4" t="str">
        <f t="shared" si="2"/>
        <v>"Cleaning" or "Converting " or "cost-effective recycling" or "recycling process" or "recycling" or "Cascading " or "Material*" or "labeling technolog*" or "identification technolog*" or "automatic sorting" or "automatic separation " or "automatic identification" or "embodied energy" or "Refurbishing" or "Business model development " or "Dynamic capabilities" or "Business model development" or "Dynamic capabilities" or "Market creation" or "Consumer decision making" or "Consumer preferences " or "Business model development" or "Market creation" or "Market transformation Standards" or "Standardization Consumer behavior "</v>
      </c>
      <c r="H60" s="16"/>
      <c r="I60" s="28"/>
      <c r="J60" s="16"/>
    </row>
    <row r="61" spans="1:10" x14ac:dyDescent="0.25">
      <c r="F61" s="4" t="str">
        <f t="shared" si="2"/>
        <v>"Cleaning" or "Converting " or "cost-effective recycling" or "recycling process" or "recycling" or "Cascading " or "Material*" or "labeling technolog*" or "identification technolog*" or "automatic sorting" or "automatic separation " or "automatic identification" or "embodied energy" or "Refurbishing" or "Business model development " or "Dynamic capabilities" or "Business model development" or "Dynamic capabilities" or "Market creation" or "Consumer decision making" or "Consumer preferences " or "Business model development" or "Market creation" or "Market transformation Standards" or "Standardization Consumer behavior " or "Ecological mindset Transformational"</v>
      </c>
      <c r="H61" s="16"/>
      <c r="I61" s="28"/>
      <c r="J61" s="16"/>
    </row>
    <row r="62" spans="1:10" x14ac:dyDescent="0.25">
      <c r="F62" s="4" t="str">
        <f t="shared" si="2"/>
        <v>"Cleaning" or "Converting " or "cost-effective recycling" or "recycling process" or "recycling" or "Cascading " or "Material*" or "labeling technolog*" or "identification technolog*" or "automatic sorting" or "automatic separation " or "automatic identification" or "embodied energy" or "Refurbishing" or "Business model development " or "Dynamic capabilities" or "Business model development" or "Dynamic capabilities" or "Market creation" or "Consumer decision making" or "Consumer preferences " or "Business model development" or "Market creation" or "Market transformation Standards" or "Standardization Consumer behavior " or "Ecological mindset Transformational" or "business strategy Eco-effectiveness"</v>
      </c>
      <c r="H62" s="16"/>
      <c r="I62" s="28"/>
      <c r="J62" s="16"/>
    </row>
    <row r="63" spans="1:10" x14ac:dyDescent="0.25">
      <c r="F63" s="4" t="str">
        <f t="shared" si="2"/>
        <v>"Cleaning" or "Converting " or "cost-effective recycling" or "recycling process" or "recycling" or "Cascading " or "Material*" or "labeling technolog*" or "identification technolog*" or "automatic sorting" or "automatic separation " or "automatic identification" or "embodied energy" or "Refurbishing" or "Business model development " or "Dynamic capabilities" or "Business model development" or "Dynamic capabilities" or "Market creation" or "Consumer decision making" or "Consumer preferences " or "Business model development" or "Market creation" or "Market transformation Standards" or "Standardization Consumer behavior " or "Ecological mindset Transformational" or "business strategy Eco-effectiveness" or "Sustainable development"</v>
      </c>
      <c r="H63" s="16"/>
      <c r="I63" s="28"/>
      <c r="J63" s="16"/>
    </row>
    <row r="64" spans="1:10" x14ac:dyDescent="0.25">
      <c r="F64" s="4" t="str">
        <f t="shared" si="2"/>
        <v>"Cleaning" or "Converting " or "cost-effective recycling" or "recycling process" or "recycling" or "Cascading " or "Material*" or "labeling technolog*" or "identification technolog*" or "automatic sorting" or "automatic separation " or "automatic identification" or "embodied energy" or "Refurbishing" or "Business model development " or "Dynamic capabilities" or "Business model development" or "Dynamic capabilities" or "Market creation" or "Consumer decision making" or "Consumer preferences " or "Business model development" or "Market creation" or "Market transformation Standards" or "Standardization Consumer behavior " or "Ecological mindset Transformational" or "business strategy Eco-effectiveness" or "Sustainable development" or "Sustainability transitions"</v>
      </c>
      <c r="H64" s="16"/>
      <c r="I64" s="28"/>
      <c r="J64" s="16"/>
    </row>
    <row r="65" spans="1:10" x14ac:dyDescent="0.25">
      <c r="A65" s="6" t="s">
        <v>262</v>
      </c>
      <c r="H65" s="16"/>
      <c r="I65" s="28"/>
      <c r="J65" s="16"/>
    </row>
    <row r="66" spans="1:10" x14ac:dyDescent="0.25">
      <c r="B66" s="4" t="s">
        <v>262</v>
      </c>
      <c r="D66" s="4" t="str">
        <f ca="1">B66&amp;IFERROR(INDIRECT(A66,1),"")&amp;C66</f>
        <v>TITLE-ABS-KEY</v>
      </c>
      <c r="H66" s="16"/>
      <c r="I66" s="28"/>
      <c r="J66" s="16"/>
    </row>
    <row r="67" spans="1:10" x14ac:dyDescent="0.25">
      <c r="A67" s="4" t="s">
        <v>265</v>
      </c>
      <c r="B67" s="4" t="s">
        <v>263</v>
      </c>
      <c r="C67" s="4" t="s">
        <v>264</v>
      </c>
      <c r="D67" s="4" t="str">
        <f t="shared" ref="D67:D80" ca="1" si="8">B67&amp;IFERROR(INDIRECT(A67,1),"")&amp;C67</f>
        <v>("Circular economy" or "Life cycle analysis" or "Life cycle assessment" or "Biorefining " or "Up-cycling" or "Environmental product declaration (EPD)" or "Environmental technology" or "cascade utilization" or "Remanufacturing" or "re-manufactured" or "re-manufacturing" or "Remanufactured" or "high value recycling" or "waste technology" or "Cradle-to-grave analysis" or "Cradle-to-cradle analysis" or "Cradle-to-cradle design") OR</v>
      </c>
      <c r="H67" s="16"/>
      <c r="I67" s="28"/>
      <c r="J67" s="16"/>
    </row>
    <row r="68" spans="1:10" x14ac:dyDescent="0.25">
      <c r="B68" s="4" t="s">
        <v>266</v>
      </c>
      <c r="D68" s="4" t="str">
        <f t="shared" ca="1" si="8"/>
        <v>TITLE-ABS-KEY(</v>
      </c>
    </row>
    <row r="69" spans="1:10" x14ac:dyDescent="0.25">
      <c r="A69" s="4" t="s">
        <v>270</v>
      </c>
      <c r="B69" s="4" t="s">
        <v>263</v>
      </c>
      <c r="C69" s="4" t="s">
        <v>267</v>
      </c>
      <c r="D69" s="4" t="str">
        <f t="shared" ca="1" si="8"/>
        <v>("waste component" or "Waste handling" or "waste mangement" or "Waste water " or "Wastewater" or "waste streams" or "waste incineration" or "waste-based") AND</v>
      </c>
    </row>
    <row r="70" spans="1:10" x14ac:dyDescent="0.25">
      <c r="A70" s="4" t="s">
        <v>271</v>
      </c>
      <c r="B70" s="4" t="s">
        <v>263</v>
      </c>
      <c r="C70" s="4" t="s">
        <v>268</v>
      </c>
      <c r="D70" s="4" t="str">
        <f t="shared" ca="1" si="8"/>
        <v>("Cleaning" or "Converting " or "cost-effective recycling" or "recycling process" or "recycling" or "Cascading " or "Material*" or "labeling technolog*" or "identification technolog*" or "automatic sorting" or "automatic separation " or "automatic identification" or "embodied energy" or "Refurbishing" or "Business model development " or "Dynamic capabilities" or "Business model development" or "Dynamic capabilities" or "Market creation" or "Consumer decision making" or "Consumer preferences " or "Business model development" or "Market creation" or "Market transformation Standards" or "Standardization Consumer behavior " or "Ecological mindset Transformational" or "business strategy Eco-effectiveness" or "Sustainable development" or "Sustainability transitions")) OR</v>
      </c>
    </row>
    <row r="71" spans="1:10" x14ac:dyDescent="0.25">
      <c r="B71" s="4" t="s">
        <v>266</v>
      </c>
      <c r="D71" s="4" t="str">
        <f t="shared" ca="1" si="8"/>
        <v>TITLE-ABS-KEY(</v>
      </c>
    </row>
    <row r="72" spans="1:10" x14ac:dyDescent="0.25">
      <c r="A72" s="4" t="s">
        <v>272</v>
      </c>
      <c r="B72" s="4" t="s">
        <v>263</v>
      </c>
      <c r="C72" s="4" t="s">
        <v>267</v>
      </c>
      <c r="D72" s="4" t="str">
        <f t="shared" ca="1" si="8"/>
        <v>("waste component" or "Waste handling" or "waste mangement" or "waste streams" or "waste incineration") AND</v>
      </c>
    </row>
    <row r="73" spans="1:10" x14ac:dyDescent="0.25">
      <c r="A73" s="4" t="s">
        <v>273</v>
      </c>
      <c r="B73" s="4" t="s">
        <v>263</v>
      </c>
      <c r="C73" s="4" t="s">
        <v>268</v>
      </c>
      <c r="D73" s="4" t="str">
        <f t="shared" ca="1" si="8"/>
        <v>("Effluent" or "Modelling" or "Pollution" or "Reduce " or "Disposal" or "Sewage " or "Optimising" or "Re-use" or "Effective" or "Quality" or "Production" or "Footprints" or "Monitoring" or "Processing" or "Energy recover")) OR</v>
      </c>
    </row>
    <row r="74" spans="1:10" x14ac:dyDescent="0.25">
      <c r="B74" s="4" t="s">
        <v>266</v>
      </c>
      <c r="D74" s="4" t="str">
        <f t="shared" ca="1" si="8"/>
        <v>TITLE-ABS-KEY(</v>
      </c>
    </row>
    <row r="75" spans="1:10" x14ac:dyDescent="0.25">
      <c r="A75" s="4" t="s">
        <v>275</v>
      </c>
      <c r="B75" s="4" t="s">
        <v>263</v>
      </c>
      <c r="C75" s="4" t="s">
        <v>267</v>
      </c>
      <c r="D75" s="4" t="str">
        <f t="shared" ca="1" si="8"/>
        <v>("Biomass" or "Biomaterials" or "bioresource*") AND</v>
      </c>
    </row>
    <row r="76" spans="1:10" x14ac:dyDescent="0.25">
      <c r="A76" s="4" t="s">
        <v>276</v>
      </c>
      <c r="B76" s="4" t="s">
        <v>263</v>
      </c>
      <c r="C76" s="4" t="s">
        <v>268</v>
      </c>
      <c r="D76" s="4" t="str">
        <f t="shared" ca="1" si="8"/>
        <v>("Cascading " or "Material*" or "Technolog*" or "Converting " or "cost-effective recycling" or "recycling process" or "recycling" or "Modelling" or "Embodied energy" or "Processing" or "Renewable Ressource*")) OR</v>
      </c>
    </row>
    <row r="77" spans="1:10" x14ac:dyDescent="0.25">
      <c r="B77" s="4" t="s">
        <v>266</v>
      </c>
      <c r="D77" s="4" t="str">
        <f t="shared" ca="1" si="8"/>
        <v>TITLE-ABS-KEY(</v>
      </c>
    </row>
    <row r="78" spans="1:10" x14ac:dyDescent="0.25">
      <c r="A78" s="4" t="s">
        <v>274</v>
      </c>
      <c r="B78" s="4" t="s">
        <v>263</v>
      </c>
      <c r="C78" s="4" t="s">
        <v>267</v>
      </c>
      <c r="D78" s="4" t="str">
        <f t="shared" ca="1" si="8"/>
        <v>("Environmental ") AND</v>
      </c>
    </row>
    <row r="79" spans="1:10" x14ac:dyDescent="0.25">
      <c r="A79" s="4" t="s">
        <v>277</v>
      </c>
      <c r="B79" s="4" t="s">
        <v>263</v>
      </c>
      <c r="C79" s="4" t="s">
        <v>267</v>
      </c>
      <c r="D79" s="4" t="str">
        <f t="shared" ca="1" si="8"/>
        <v>("technology" or "quality" or "monitoring" or "assessment" or "impact" or "challenges" or "effect" or "protection") AND</v>
      </c>
    </row>
    <row r="80" spans="1:10" x14ac:dyDescent="0.25">
      <c r="A80" s="4" t="s">
        <v>278</v>
      </c>
      <c r="B80" s="4" t="s">
        <v>263</v>
      </c>
      <c r="C80" s="4" t="s">
        <v>268</v>
      </c>
      <c r="D80" s="4" t="str">
        <f t="shared" ca="1" si="8"/>
        <v>("air pollution" or "seepage" or "greenhouse gases" or "carbon dioxide" or "CO2" or "methane" or "CH4" or "ground pollution" or "carbon" or "nitrous" or "laughing gas" or "nitrous oxide" or "N2O")) OR</v>
      </c>
    </row>
    <row r="81" spans="1:4" x14ac:dyDescent="0.25">
      <c r="B81" s="4" t="s">
        <v>266</v>
      </c>
      <c r="D81" s="4" t="str">
        <f ca="1">B81&amp;IFERROR(INDIRECT(A81,1),"")&amp;C81</f>
        <v>TITLE-ABS-KEY(</v>
      </c>
    </row>
    <row r="82" spans="1:4" x14ac:dyDescent="0.25">
      <c r="A82" s="4" t="s">
        <v>279</v>
      </c>
      <c r="B82" s="4" t="s">
        <v>263</v>
      </c>
      <c r="C82" s="4" t="s">
        <v>269</v>
      </c>
      <c r="D82" s="4" t="str">
        <f ca="1">B82&amp;IFERROR(INDIRECT(A82,1),"")&amp;C82</f>
        <v>("Pollut*") W/20</v>
      </c>
    </row>
    <row r="83" spans="1:4" x14ac:dyDescent="0.25">
      <c r="A83" s="4" t="s">
        <v>280</v>
      </c>
      <c r="B83" s="4" t="s">
        <v>263</v>
      </c>
      <c r="C83" s="4" t="s">
        <v>268</v>
      </c>
      <c r="D83" s="4" t="str">
        <f ca="1">B83&amp;IFERROR(INDIRECT(A83,1),"")&amp;C83</f>
        <v>("combat*" or "mitigat*")) OR</v>
      </c>
    </row>
    <row r="85" spans="1:4" x14ac:dyDescent="0.25">
      <c r="A85" s="6" t="s">
        <v>303</v>
      </c>
    </row>
    <row r="86" spans="1:4" x14ac:dyDescent="0.25">
      <c r="B86" s="4" t="s">
        <v>304</v>
      </c>
      <c r="D86" s="4" t="str">
        <f ca="1">B86&amp;IFERROR(INDIRECT(A86,1),"")&amp;C86</f>
        <v>TITLE-ABS</v>
      </c>
    </row>
    <row r="87" spans="1:4" x14ac:dyDescent="0.25">
      <c r="A87" s="4" t="s">
        <v>265</v>
      </c>
      <c r="B87" s="4" t="s">
        <v>263</v>
      </c>
      <c r="C87" s="4" t="s">
        <v>264</v>
      </c>
      <c r="D87" s="4" t="str">
        <f t="shared" ref="D87" ca="1" si="9">B87&amp;IFERROR(INDIRECT(A87,1),"")&amp;C87</f>
        <v>("Circular economy" or "Life cycle analysis" or "Life cycle assessment" or "Biorefining " or "Up-cycling" or "Environmental product declaration (EPD)" or "Environmental technology" or "cascade utilization" or "Remanufacturing" or "re-manufactured" or "re-manufacturing" or "Remanufactured" or "high value recycling" or "waste technology" or "Cradle-to-grave analysis" or "Cradle-to-cradle analysis" or "Cradle-to-cradle design") OR</v>
      </c>
    </row>
    <row r="88" spans="1:4" x14ac:dyDescent="0.25">
      <c r="B88" s="4" t="s">
        <v>305</v>
      </c>
      <c r="D88" s="4" t="str">
        <f ca="1">B88&amp;IFERROR(INDIRECT(A88,1),"")&amp;C88</f>
        <v>AUTHKEY</v>
      </c>
    </row>
    <row r="89" spans="1:4" x14ac:dyDescent="0.25">
      <c r="A89" s="4" t="s">
        <v>265</v>
      </c>
      <c r="B89" s="4" t="s">
        <v>263</v>
      </c>
      <c r="C89" s="4" t="s">
        <v>264</v>
      </c>
      <c r="D89" s="4" t="str">
        <f t="shared" ref="D89:D94" ca="1" si="10">B89&amp;IFERROR(INDIRECT(A89,1),"")&amp;C89</f>
        <v>("Circular economy" or "Life cycle analysis" or "Life cycle assessment" or "Biorefining " or "Up-cycling" or "Environmental product declaration (EPD)" or "Environmental technology" or "cascade utilization" or "Remanufacturing" or "re-manufactured" or "re-manufacturing" or "Remanufactured" or "high value recycling" or "waste technology" or "Cradle-to-grave analysis" or "Cradle-to-cradle analysis" or "Cradle-to-cradle design") OR</v>
      </c>
    </row>
    <row r="90" spans="1:4" x14ac:dyDescent="0.25">
      <c r="B90" s="32" t="s">
        <v>306</v>
      </c>
      <c r="C90" s="32"/>
      <c r="D90" s="32" t="str">
        <f t="shared" ca="1" si="10"/>
        <v>((TITLE-ABS</v>
      </c>
    </row>
    <row r="91" spans="1:4" x14ac:dyDescent="0.25">
      <c r="A91" s="4" t="s">
        <v>270</v>
      </c>
      <c r="B91" s="32" t="s">
        <v>263</v>
      </c>
      <c r="C91" s="32" t="s">
        <v>264</v>
      </c>
      <c r="D91" s="32" t="str">
        <f t="shared" ca="1" si="10"/>
        <v>("waste component" or "Waste handling" or "waste mangement" or "Waste water " or "Wastewater" or "waste streams" or "waste incineration" or "waste-based") OR</v>
      </c>
    </row>
    <row r="92" spans="1:4" x14ac:dyDescent="0.25">
      <c r="A92" s="4" t="s">
        <v>270</v>
      </c>
      <c r="B92" s="32" t="s">
        <v>307</v>
      </c>
      <c r="C92" s="32" t="s">
        <v>308</v>
      </c>
      <c r="D92" s="32" t="str">
        <f t="shared" ca="1" si="10"/>
        <v>AUTHKEY("waste component" or "Waste handling" or "waste mangement" or "Waste water " or "Wastewater" or "waste streams" or "waste incineration" or "waste-based")) AND</v>
      </c>
    </row>
    <row r="93" spans="1:4" x14ac:dyDescent="0.25">
      <c r="A93" s="4" t="s">
        <v>271</v>
      </c>
      <c r="B93" s="32" t="s">
        <v>309</v>
      </c>
      <c r="C93" s="32" t="s">
        <v>264</v>
      </c>
      <c r="D93" s="32" t="str">
        <f t="shared" ca="1" si="10"/>
        <v>(TITLE-ABS("Cleaning" or "Converting " or "cost-effective recycling" or "recycling process" or "recycling" or "Cascading " or "Material*" or "labeling technolog*" or "identification technolog*" or "automatic sorting" or "automatic separation " or "automatic identification" or "embodied energy" or "Refurbishing" or "Business model development " or "Dynamic capabilities" or "Business model development" or "Dynamic capabilities" or "Market creation" or "Consumer decision making" or "Consumer preferences " or "Business model development" or "Market creation" or "Market transformation Standards" or "Standardization Consumer behavior " or "Ecological mindset Transformational" or "business strategy Eco-effectiveness" or "Sustainable development" or "Sustainability transitions") OR</v>
      </c>
    </row>
    <row r="94" spans="1:4" x14ac:dyDescent="0.25">
      <c r="A94" s="4" t="s">
        <v>271</v>
      </c>
      <c r="B94" s="32" t="s">
        <v>307</v>
      </c>
      <c r="C94" s="32" t="s">
        <v>310</v>
      </c>
      <c r="D94" s="32" t="str">
        <f t="shared" ca="1" si="10"/>
        <v>AUTHKEY("Cleaning" or "Converting " or "cost-effective recycling" or "recycling process" or "recycling" or "Cascading " or "Material*" or "labeling technolog*" or "identification technolog*" or "automatic sorting" or "automatic separation " or "automatic identification" or "embodied energy" or "Refurbishing" or "Business model development " or "Dynamic capabilities" or "Business model development" or "Dynamic capabilities" or "Market creation" or "Consumer decision making" or "Consumer preferences " or "Business model development" or "Market creation" or "Market transformation Standards" or "Standardization Consumer behavior " or "Ecological mindset Transformational" or "business strategy Eco-effectiveness" or "Sustainable development" or "Sustainability transitions"))) OR</v>
      </c>
    </row>
    <row r="95" spans="1:4" x14ac:dyDescent="0.25">
      <c r="B95" s="32" t="s">
        <v>306</v>
      </c>
      <c r="C95" s="32"/>
      <c r="D95" s="32" t="str">
        <f t="shared" ref="D95:D107" ca="1" si="11">B95&amp;IFERROR(INDIRECT(A95,1),"")&amp;C95</f>
        <v>((TITLE-ABS</v>
      </c>
    </row>
    <row r="96" spans="1:4" x14ac:dyDescent="0.25">
      <c r="A96" s="4" t="s">
        <v>272</v>
      </c>
      <c r="B96" s="32" t="s">
        <v>263</v>
      </c>
      <c r="C96" s="32" t="s">
        <v>264</v>
      </c>
      <c r="D96" s="32" t="str">
        <f t="shared" ca="1" si="11"/>
        <v>("waste component" or "Waste handling" or "waste mangement" or "waste streams" or "waste incineration") OR</v>
      </c>
    </row>
    <row r="97" spans="1:4" x14ac:dyDescent="0.25">
      <c r="A97" s="4" t="s">
        <v>272</v>
      </c>
      <c r="B97" s="32" t="s">
        <v>307</v>
      </c>
      <c r="C97" s="32" t="s">
        <v>308</v>
      </c>
      <c r="D97" s="32" t="str">
        <f t="shared" ca="1" si="11"/>
        <v>AUTHKEY("waste component" or "Waste handling" or "waste mangement" or "waste streams" or "waste incineration")) AND</v>
      </c>
    </row>
    <row r="98" spans="1:4" x14ac:dyDescent="0.25">
      <c r="A98" s="4" t="s">
        <v>273</v>
      </c>
      <c r="B98" s="32" t="s">
        <v>309</v>
      </c>
      <c r="C98" s="32" t="s">
        <v>264</v>
      </c>
      <c r="D98" s="32" t="str">
        <f t="shared" ca="1" si="11"/>
        <v>(TITLE-ABS("Effluent" or "Modelling" or "Pollution" or "Reduce " or "Disposal" or "Sewage " or "Optimising" or "Re-use" or "Effective" or "Quality" or "Production" or "Footprints" or "Monitoring" or "Processing" or "Energy recover") OR</v>
      </c>
    </row>
    <row r="99" spans="1:4" x14ac:dyDescent="0.25">
      <c r="A99" s="4" t="s">
        <v>273</v>
      </c>
      <c r="B99" s="32" t="s">
        <v>307</v>
      </c>
      <c r="C99" s="32" t="s">
        <v>310</v>
      </c>
      <c r="D99" s="32" t="str">
        <f t="shared" ca="1" si="11"/>
        <v>AUTHKEY("Effluent" or "Modelling" or "Pollution" or "Reduce " or "Disposal" or "Sewage " or "Optimising" or "Re-use" or "Effective" or "Quality" or "Production" or "Footprints" or "Monitoring" or "Processing" or "Energy recover"))) OR</v>
      </c>
    </row>
    <row r="100" spans="1:4" x14ac:dyDescent="0.25">
      <c r="B100" s="32" t="s">
        <v>306</v>
      </c>
      <c r="C100" s="32"/>
      <c r="D100" s="32" t="str">
        <f t="shared" ca="1" si="11"/>
        <v>((TITLE-ABS</v>
      </c>
    </row>
    <row r="101" spans="1:4" x14ac:dyDescent="0.25">
      <c r="A101" s="4" t="s">
        <v>275</v>
      </c>
      <c r="B101" s="32" t="s">
        <v>263</v>
      </c>
      <c r="C101" s="32" t="s">
        <v>264</v>
      </c>
      <c r="D101" s="32" t="str">
        <f t="shared" ca="1" si="11"/>
        <v>("Biomass" or "Biomaterials" or "bioresource*") OR</v>
      </c>
    </row>
    <row r="102" spans="1:4" x14ac:dyDescent="0.25">
      <c r="A102" s="4" t="s">
        <v>275</v>
      </c>
      <c r="B102" s="32" t="s">
        <v>307</v>
      </c>
      <c r="C102" s="32" t="s">
        <v>308</v>
      </c>
      <c r="D102" s="32" t="str">
        <f t="shared" ca="1" si="11"/>
        <v>AUTHKEY("Biomass" or "Biomaterials" or "bioresource*")) AND</v>
      </c>
    </row>
    <row r="103" spans="1:4" x14ac:dyDescent="0.25">
      <c r="A103" s="4" t="s">
        <v>276</v>
      </c>
      <c r="B103" s="32" t="s">
        <v>309</v>
      </c>
      <c r="C103" s="32" t="s">
        <v>264</v>
      </c>
      <c r="D103" s="32" t="str">
        <f t="shared" ca="1" si="11"/>
        <v>(TITLE-ABS("Cascading " or "Material*" or "Technolog*" or "Converting " or "cost-effective recycling" or "recycling process" or "recycling" or "Modelling" or "Embodied energy" or "Processing" or "Renewable Ressource*") OR</v>
      </c>
    </row>
    <row r="104" spans="1:4" x14ac:dyDescent="0.25">
      <c r="A104" s="4" t="s">
        <v>276</v>
      </c>
      <c r="B104" s="32" t="s">
        <v>307</v>
      </c>
      <c r="C104" s="32" t="s">
        <v>310</v>
      </c>
      <c r="D104" s="32" t="str">
        <f t="shared" ca="1" si="11"/>
        <v>AUTHKEY("Cascading " or "Material*" or "Technolog*" or "Converting " or "cost-effective recycling" or "recycling process" or "recycling" or "Modelling" or "Embodied energy" or "Processing" or "Renewable Ressource*"))) OR</v>
      </c>
    </row>
    <row r="105" spans="1:4" x14ac:dyDescent="0.25">
      <c r="B105" s="4" t="s">
        <v>306</v>
      </c>
      <c r="D105" s="4" t="str">
        <f t="shared" ca="1" si="11"/>
        <v>((TITLE-ABS</v>
      </c>
    </row>
    <row r="106" spans="1:4" x14ac:dyDescent="0.25">
      <c r="A106" s="4" t="s">
        <v>274</v>
      </c>
      <c r="B106" s="4" t="s">
        <v>263</v>
      </c>
      <c r="C106" s="4" t="s">
        <v>264</v>
      </c>
      <c r="D106" s="4" t="str">
        <f t="shared" ca="1" si="11"/>
        <v>("Environmental ") OR</v>
      </c>
    </row>
    <row r="107" spans="1:4" x14ac:dyDescent="0.25">
      <c r="A107" s="4" t="s">
        <v>274</v>
      </c>
      <c r="B107" s="56" t="s">
        <v>307</v>
      </c>
      <c r="C107" s="56" t="s">
        <v>308</v>
      </c>
      <c r="D107" s="4" t="str">
        <f t="shared" ca="1" si="11"/>
        <v>AUTHKEY("Environmental ")) AND</v>
      </c>
    </row>
    <row r="108" spans="1:4" x14ac:dyDescent="0.25">
      <c r="A108" s="4" t="s">
        <v>277</v>
      </c>
      <c r="B108" s="4" t="s">
        <v>309</v>
      </c>
      <c r="C108" s="4" t="s">
        <v>264</v>
      </c>
      <c r="D108" s="4" t="str">
        <f ca="1">B108&amp;IFERROR(INDIRECT(A108,1),"")&amp;C108</f>
        <v>(TITLE-ABS("technology" or "quality" or "monitoring" or "assessment" or "impact" or "challenges" or "effect" or "protection") OR</v>
      </c>
    </row>
    <row r="109" spans="1:4" x14ac:dyDescent="0.25">
      <c r="A109" s="4" t="s">
        <v>277</v>
      </c>
      <c r="B109" s="4" t="s">
        <v>307</v>
      </c>
      <c r="C109" s="4" t="s">
        <v>308</v>
      </c>
      <c r="D109" s="4" t="str">
        <f t="shared" ref="D109:D111" ca="1" si="12">B109&amp;IFERROR(INDIRECT(A109,1),"")&amp;C109</f>
        <v>AUTHKEY("technology" or "quality" or "monitoring" or "assessment" or "impact" or "challenges" or "effect" or "protection")) AND</v>
      </c>
    </row>
    <row r="110" spans="1:4" x14ac:dyDescent="0.25">
      <c r="A110" s="4" t="s">
        <v>278</v>
      </c>
      <c r="B110" s="4" t="s">
        <v>309</v>
      </c>
      <c r="C110" s="4" t="s">
        <v>264</v>
      </c>
      <c r="D110" s="4" t="str">
        <f t="shared" ca="1" si="12"/>
        <v>(TITLE-ABS("air pollution" or "seepage" or "greenhouse gases" or "carbon dioxide" or "CO2" or "methane" or "CH4" or "ground pollution" or "carbon" or "nitrous" or "laughing gas" or "nitrous oxide" or "N2O") OR</v>
      </c>
    </row>
    <row r="111" spans="1:4" x14ac:dyDescent="0.25">
      <c r="A111" s="4" t="s">
        <v>278</v>
      </c>
      <c r="B111" s="56" t="s">
        <v>307</v>
      </c>
      <c r="C111" s="4" t="s">
        <v>310</v>
      </c>
      <c r="D111" s="4" t="str">
        <f t="shared" ca="1" si="12"/>
        <v>AUTHKEY("air pollution" or "seepage" or "greenhouse gases" or "carbon dioxide" or "CO2" or "methane" or "CH4" or "ground pollution" or "carbon" or "nitrous" or "laughing gas" or "nitrous oxide" or "N2O"))) OR</v>
      </c>
    </row>
    <row r="112" spans="1:4" x14ac:dyDescent="0.25">
      <c r="B112" s="4" t="s">
        <v>311</v>
      </c>
      <c r="D112" s="4" t="str">
        <f ca="1">B112&amp;IFERROR(INDIRECT(A112,1),"")&amp;C112</f>
        <v>TITLE-ABS(</v>
      </c>
    </row>
    <row r="113" spans="1:4" x14ac:dyDescent="0.25">
      <c r="A113" s="4" t="s">
        <v>279</v>
      </c>
      <c r="B113" s="4" t="s">
        <v>263</v>
      </c>
      <c r="C113" s="4" t="s">
        <v>269</v>
      </c>
      <c r="D113" s="4" t="str">
        <f t="shared" ref="D113:D114" ca="1" si="13">B113&amp;IFERROR(INDIRECT(A113,1),"")&amp;C113</f>
        <v>("Pollut*") W/20</v>
      </c>
    </row>
    <row r="114" spans="1:4" x14ac:dyDescent="0.25">
      <c r="A114" s="4" t="s">
        <v>280</v>
      </c>
      <c r="B114" s="4" t="s">
        <v>263</v>
      </c>
      <c r="C114" s="4" t="s">
        <v>349</v>
      </c>
      <c r="D114" s="4" t="str">
        <f t="shared" ca="1" si="13"/>
        <v xml:space="preserve">("combat*" or "mitigat*")) OR </v>
      </c>
    </row>
    <row r="115" spans="1:4" x14ac:dyDescent="0.25">
      <c r="B115" s="4" t="s">
        <v>307</v>
      </c>
      <c r="D115" s="4" t="str">
        <f ca="1">B115&amp;IFERROR(INDIRECT(A115,1),"")&amp;C115</f>
        <v>AUTHKEY(</v>
      </c>
    </row>
    <row r="116" spans="1:4" x14ac:dyDescent="0.25">
      <c r="A116" s="4" t="s">
        <v>279</v>
      </c>
      <c r="B116" s="4" t="s">
        <v>263</v>
      </c>
      <c r="C116" s="4" t="s">
        <v>269</v>
      </c>
      <c r="D116" s="4" t="str">
        <f t="shared" ref="D116:D117" ca="1" si="14">B116&amp;IFERROR(INDIRECT(A116,1),"")&amp;C116</f>
        <v>("Pollut*") W/20</v>
      </c>
    </row>
    <row r="117" spans="1:4" x14ac:dyDescent="0.25">
      <c r="A117" s="4" t="s">
        <v>280</v>
      </c>
      <c r="B117" s="4" t="s">
        <v>263</v>
      </c>
      <c r="C117" s="4" t="s">
        <v>349</v>
      </c>
      <c r="D117" s="4" t="str">
        <f t="shared" ca="1" si="14"/>
        <v xml:space="preserve">("combat*" or "mitigat*")) OR </v>
      </c>
    </row>
  </sheetData>
  <sortState ref="U5:U6">
    <sortCondition ref="U5"/>
  </sortState>
  <mergeCells count="5">
    <mergeCell ref="D34:F35"/>
    <mergeCell ref="H20:J21"/>
    <mergeCell ref="L16:N17"/>
    <mergeCell ref="V7:X8"/>
    <mergeCell ref="P18:T1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71"/>
  <sheetViews>
    <sheetView workbookViewId="0">
      <pane xSplit="1" ySplit="5" topLeftCell="B6" activePane="bottomRight" state="frozen"/>
      <selection pane="topRight" activeCell="B1" sqref="B1"/>
      <selection pane="bottomLeft" activeCell="A6" sqref="A6"/>
      <selection pane="bottomRight"/>
    </sheetView>
  </sheetViews>
  <sheetFormatPr defaultColWidth="8.85546875" defaultRowHeight="15" x14ac:dyDescent="0.25"/>
  <cols>
    <col min="1" max="1" width="23.7109375" style="4" customWidth="1"/>
    <col min="2" max="2" width="8.85546875" style="4"/>
    <col min="3" max="3" width="23.7109375" style="4" customWidth="1"/>
    <col min="4" max="4" width="8.85546875" style="4"/>
    <col min="5" max="5" width="23.7109375" style="4" customWidth="1"/>
    <col min="6" max="6" width="8.85546875" style="4" customWidth="1"/>
    <col min="7" max="7" width="23.7109375" style="4" customWidth="1"/>
    <col min="8" max="8" width="8.85546875" style="4"/>
    <col min="9" max="9" width="23.7109375" style="4" customWidth="1"/>
    <col min="10" max="10" width="8.85546875" style="4"/>
    <col min="11" max="11" width="23.7109375" style="4" customWidth="1"/>
    <col min="12" max="12" width="8.85546875" style="4" customWidth="1"/>
    <col min="13" max="13" width="23.7109375" style="4" customWidth="1"/>
    <col min="14" max="14" width="8.85546875" style="4"/>
    <col min="15" max="15" width="23.7109375" style="4" customWidth="1"/>
    <col min="16" max="16" width="8.85546875" style="4"/>
    <col min="17" max="17" width="23.7109375" style="4" customWidth="1"/>
    <col min="18" max="18" width="8.85546875" style="4" customWidth="1"/>
    <col min="19" max="19" width="23.7109375" style="4" customWidth="1"/>
    <col min="20" max="20" width="8.85546875" style="4"/>
    <col min="21" max="21" width="23.7109375" style="4" customWidth="1"/>
    <col min="22" max="22" width="8.85546875" style="4"/>
    <col min="23" max="23" width="23.7109375" style="4" customWidth="1"/>
    <col min="24" max="24" width="8.85546875" style="4" customWidth="1"/>
    <col min="25" max="25" width="23.7109375" style="4" customWidth="1"/>
    <col min="26" max="26" width="8.85546875" style="4"/>
    <col min="27" max="27" width="23.7109375" style="4" customWidth="1"/>
    <col min="28" max="28" width="8.85546875" style="4"/>
    <col min="29" max="29" width="23.7109375" style="4" customWidth="1"/>
    <col min="30" max="30" width="8.85546875" style="4" customWidth="1"/>
    <col min="31" max="31" width="23.7109375" style="4" customWidth="1"/>
    <col min="32" max="32" width="8.85546875" style="4" customWidth="1"/>
    <col min="33" max="33" width="23.7109375" style="4" customWidth="1"/>
    <col min="34" max="34" width="8.85546875" style="4"/>
    <col min="35" max="35" width="23.7109375" style="4" customWidth="1"/>
    <col min="36" max="36" width="8.85546875" style="4" customWidth="1"/>
    <col min="37" max="37" width="23.7109375" style="4" customWidth="1"/>
    <col min="38" max="38" width="8.85546875" style="4" customWidth="1"/>
    <col min="39" max="39" width="23.7109375" style="4" customWidth="1"/>
    <col min="40" max="40" width="8.85546875" style="4"/>
    <col min="41" max="41" width="23.7109375" style="4" customWidth="1"/>
    <col min="42" max="16384" width="8.85546875" style="4"/>
  </cols>
  <sheetData>
    <row r="1" spans="1:42" ht="21" x14ac:dyDescent="0.35">
      <c r="A1" s="5" t="s">
        <v>224</v>
      </c>
      <c r="G1" s="5"/>
    </row>
    <row r="2" spans="1:42" ht="21" x14ac:dyDescent="0.35">
      <c r="A2" s="5"/>
      <c r="G2" s="5"/>
    </row>
    <row r="3" spans="1:42" x14ac:dyDescent="0.25">
      <c r="A3" s="61" t="s">
        <v>225</v>
      </c>
      <c r="B3" s="62"/>
      <c r="C3" s="62"/>
      <c r="D3" s="56"/>
      <c r="E3" s="61" t="s">
        <v>226</v>
      </c>
      <c r="F3" s="56"/>
      <c r="G3" s="56"/>
      <c r="H3" s="62"/>
      <c r="I3" s="62"/>
      <c r="J3" s="56"/>
      <c r="K3" s="61" t="s">
        <v>229</v>
      </c>
      <c r="L3" s="63"/>
      <c r="M3" s="56"/>
      <c r="N3" s="62"/>
      <c r="O3" s="62"/>
      <c r="P3" s="56"/>
      <c r="Q3" s="64" t="s">
        <v>232</v>
      </c>
      <c r="R3" s="62"/>
      <c r="S3" s="62"/>
      <c r="T3" s="62"/>
      <c r="U3" s="62"/>
      <c r="V3" s="56"/>
      <c r="W3" s="64" t="s">
        <v>316</v>
      </c>
      <c r="X3" s="62"/>
      <c r="Y3" s="62"/>
      <c r="Z3" s="32"/>
      <c r="AA3" s="32"/>
      <c r="AC3" s="31" t="s">
        <v>247</v>
      </c>
      <c r="AD3" s="3"/>
      <c r="AE3" s="3"/>
      <c r="AF3" s="32"/>
      <c r="AG3" s="32"/>
      <c r="AH3" s="32"/>
      <c r="AI3" s="32"/>
      <c r="AJ3" s="32"/>
      <c r="AK3" s="93" t="s">
        <v>317</v>
      </c>
      <c r="AL3" s="93"/>
      <c r="AM3" s="93"/>
      <c r="AN3" s="93"/>
      <c r="AO3" s="93"/>
      <c r="AP3" s="62"/>
    </row>
    <row r="4" spans="1:42" x14ac:dyDescent="0.25">
      <c r="A4" s="61" t="s">
        <v>242</v>
      </c>
      <c r="B4" s="65"/>
      <c r="C4" s="66" t="s">
        <v>241</v>
      </c>
      <c r="D4" s="67"/>
      <c r="E4" s="68" t="s">
        <v>227</v>
      </c>
      <c r="F4" s="68"/>
      <c r="G4" s="68" t="s">
        <v>228</v>
      </c>
      <c r="H4" s="65"/>
      <c r="I4" s="66" t="s">
        <v>243</v>
      </c>
      <c r="J4" s="56"/>
      <c r="K4" s="66" t="s">
        <v>230</v>
      </c>
      <c r="L4" s="69"/>
      <c r="M4" s="66" t="s">
        <v>231</v>
      </c>
      <c r="N4" s="65"/>
      <c r="O4" s="66" t="s">
        <v>244</v>
      </c>
      <c r="P4" s="56"/>
      <c r="Q4" s="65" t="s">
        <v>233</v>
      </c>
      <c r="R4" s="65"/>
      <c r="S4" s="65" t="s">
        <v>234</v>
      </c>
      <c r="T4" s="65"/>
      <c r="U4" s="66" t="s">
        <v>245</v>
      </c>
      <c r="V4" s="56"/>
      <c r="W4" s="65" t="s">
        <v>235</v>
      </c>
      <c r="X4" s="65"/>
      <c r="Y4" s="65" t="s">
        <v>236</v>
      </c>
      <c r="Z4" s="33"/>
      <c r="AA4" s="17" t="s">
        <v>246</v>
      </c>
      <c r="AC4" s="33" t="s">
        <v>237</v>
      </c>
      <c r="AD4" s="33"/>
      <c r="AE4" s="33" t="s">
        <v>239</v>
      </c>
      <c r="AF4" s="33"/>
      <c r="AG4" s="33" t="s">
        <v>238</v>
      </c>
      <c r="AH4" s="33"/>
      <c r="AI4" s="17" t="s">
        <v>240</v>
      </c>
      <c r="AJ4" s="45"/>
      <c r="AK4" s="93" t="s">
        <v>318</v>
      </c>
      <c r="AL4" s="93"/>
      <c r="AM4" s="93" t="s">
        <v>319</v>
      </c>
      <c r="AN4" s="93"/>
      <c r="AO4" s="93" t="s">
        <v>320</v>
      </c>
      <c r="AP4" s="62"/>
    </row>
    <row r="5" spans="1:42" x14ac:dyDescent="0.25">
      <c r="A5" s="70" t="s">
        <v>110</v>
      </c>
      <c r="B5" s="104" t="s">
        <v>109</v>
      </c>
      <c r="C5" s="58" t="s">
        <v>115</v>
      </c>
      <c r="D5" s="56"/>
      <c r="E5" s="70" t="s">
        <v>111</v>
      </c>
      <c r="F5" s="73" t="s">
        <v>10</v>
      </c>
      <c r="G5" s="41" t="s">
        <v>159</v>
      </c>
      <c r="H5" s="104" t="s">
        <v>109</v>
      </c>
      <c r="I5" s="58" t="s">
        <v>115</v>
      </c>
      <c r="J5" s="56"/>
      <c r="K5" s="40" t="s">
        <v>112</v>
      </c>
      <c r="L5" s="73" t="s">
        <v>10</v>
      </c>
      <c r="M5" s="41" t="s">
        <v>159</v>
      </c>
      <c r="N5" s="104" t="s">
        <v>109</v>
      </c>
      <c r="O5" s="58" t="s">
        <v>115</v>
      </c>
      <c r="P5" s="56"/>
      <c r="Q5" s="40" t="s">
        <v>113</v>
      </c>
      <c r="R5" s="71" t="s">
        <v>10</v>
      </c>
      <c r="S5" s="70" t="s">
        <v>24</v>
      </c>
      <c r="T5" s="72" t="s">
        <v>109</v>
      </c>
      <c r="U5" s="58" t="s">
        <v>115</v>
      </c>
      <c r="V5" s="56"/>
      <c r="W5" s="40" t="s">
        <v>114</v>
      </c>
      <c r="X5" s="73" t="s">
        <v>10</v>
      </c>
      <c r="Y5" s="58" t="s">
        <v>147</v>
      </c>
      <c r="Z5" s="55" t="s">
        <v>109</v>
      </c>
      <c r="AA5" s="23" t="s">
        <v>115</v>
      </c>
      <c r="AC5" s="12" t="s">
        <v>251</v>
      </c>
      <c r="AD5" s="57" t="s">
        <v>10</v>
      </c>
      <c r="AE5" s="46" t="s">
        <v>152</v>
      </c>
      <c r="AF5" s="105" t="s">
        <v>10</v>
      </c>
      <c r="AG5" s="48" t="s">
        <v>163</v>
      </c>
      <c r="AH5" s="105" t="s">
        <v>109</v>
      </c>
      <c r="AI5" s="23" t="s">
        <v>115</v>
      </c>
      <c r="AJ5" s="17"/>
      <c r="AK5" s="94" t="s">
        <v>336</v>
      </c>
      <c r="AL5" s="104" t="s">
        <v>321</v>
      </c>
      <c r="AM5" s="95" t="s">
        <v>173</v>
      </c>
      <c r="AN5" s="104" t="s">
        <v>109</v>
      </c>
      <c r="AO5" s="96" t="s">
        <v>115</v>
      </c>
      <c r="AP5" s="62"/>
    </row>
    <row r="6" spans="1:42" x14ac:dyDescent="0.25">
      <c r="A6" s="60" t="s">
        <v>116</v>
      </c>
      <c r="B6" s="60"/>
      <c r="C6" s="43" t="s">
        <v>120</v>
      </c>
      <c r="D6" s="56"/>
      <c r="E6" s="60" t="s">
        <v>114</v>
      </c>
      <c r="F6" s="74"/>
      <c r="G6" s="39" t="s">
        <v>161</v>
      </c>
      <c r="H6" s="60"/>
      <c r="I6" s="43" t="s">
        <v>120</v>
      </c>
      <c r="J6" s="56"/>
      <c r="K6" s="42" t="s">
        <v>117</v>
      </c>
      <c r="L6" s="74"/>
      <c r="M6" s="39" t="s">
        <v>161</v>
      </c>
      <c r="N6" s="60"/>
      <c r="O6" s="43" t="s">
        <v>120</v>
      </c>
      <c r="P6" s="56"/>
      <c r="Q6" s="42" t="s">
        <v>118</v>
      </c>
      <c r="R6" s="75"/>
      <c r="S6" s="60" t="s">
        <v>145</v>
      </c>
      <c r="T6" s="43"/>
      <c r="U6" s="43" t="s">
        <v>120</v>
      </c>
      <c r="V6" s="56"/>
      <c r="W6" s="42" t="s">
        <v>119</v>
      </c>
      <c r="X6" s="76"/>
      <c r="Y6" s="43" t="s">
        <v>149</v>
      </c>
      <c r="Z6" s="20"/>
      <c r="AA6" s="20" t="s">
        <v>120</v>
      </c>
      <c r="AC6" s="1" t="s">
        <v>252</v>
      </c>
      <c r="AD6" s="10"/>
      <c r="AE6" s="16" t="s">
        <v>154</v>
      </c>
      <c r="AF6" s="10"/>
      <c r="AG6" s="18" t="s">
        <v>165</v>
      </c>
      <c r="AH6" s="10"/>
      <c r="AI6" s="20" t="s">
        <v>120</v>
      </c>
      <c r="AJ6" s="16"/>
      <c r="AK6" s="97" t="s">
        <v>322</v>
      </c>
      <c r="AL6" s="82"/>
      <c r="AM6" s="89" t="s">
        <v>172</v>
      </c>
      <c r="AN6" s="82"/>
      <c r="AO6" s="98" t="s">
        <v>120</v>
      </c>
      <c r="AP6" s="62"/>
    </row>
    <row r="7" spans="1:42" x14ac:dyDescent="0.25">
      <c r="A7" s="60" t="s">
        <v>121</v>
      </c>
      <c r="B7" s="60"/>
      <c r="C7" s="43" t="s">
        <v>125</v>
      </c>
      <c r="D7" s="56"/>
      <c r="E7" s="60" t="s">
        <v>119</v>
      </c>
      <c r="F7" s="74"/>
      <c r="G7" s="39" t="s">
        <v>170</v>
      </c>
      <c r="H7" s="60"/>
      <c r="I7" s="43" t="s">
        <v>125</v>
      </c>
      <c r="J7" s="56"/>
      <c r="K7" s="42" t="s">
        <v>50</v>
      </c>
      <c r="L7" s="74"/>
      <c r="M7" s="39" t="s">
        <v>46</v>
      </c>
      <c r="N7" s="60"/>
      <c r="O7" s="43" t="s">
        <v>125</v>
      </c>
      <c r="P7" s="56"/>
      <c r="Q7" s="42" t="s">
        <v>122</v>
      </c>
      <c r="R7" s="75"/>
      <c r="S7" s="60" t="s">
        <v>146</v>
      </c>
      <c r="T7" s="43"/>
      <c r="U7" s="43" t="s">
        <v>125</v>
      </c>
      <c r="V7" s="56"/>
      <c r="W7" s="42" t="s">
        <v>123</v>
      </c>
      <c r="X7" s="76"/>
      <c r="Y7" s="43"/>
      <c r="Z7" s="20"/>
      <c r="AA7" s="20" t="s">
        <v>125</v>
      </c>
      <c r="AC7" s="1" t="s">
        <v>124</v>
      </c>
      <c r="AD7" s="10"/>
      <c r="AE7" s="16" t="s">
        <v>156</v>
      </c>
      <c r="AF7" s="10"/>
      <c r="AG7" s="16" t="s">
        <v>121</v>
      </c>
      <c r="AH7" s="10"/>
      <c r="AI7" s="20" t="s">
        <v>125</v>
      </c>
      <c r="AJ7" s="16"/>
      <c r="AK7" s="97"/>
      <c r="AL7" s="82"/>
      <c r="AM7" s="89" t="s">
        <v>323</v>
      </c>
      <c r="AN7" s="82"/>
      <c r="AO7" s="98" t="s">
        <v>325</v>
      </c>
      <c r="AP7" s="62"/>
    </row>
    <row r="8" spans="1:42" x14ac:dyDescent="0.25">
      <c r="A8" s="60" t="s">
        <v>126</v>
      </c>
      <c r="B8" s="60"/>
      <c r="C8" s="43" t="s">
        <v>130</v>
      </c>
      <c r="D8" s="56"/>
      <c r="E8" s="60" t="s">
        <v>123</v>
      </c>
      <c r="F8" s="74"/>
      <c r="G8" s="39" t="s">
        <v>46</v>
      </c>
      <c r="H8" s="60"/>
      <c r="I8" s="43" t="s">
        <v>130</v>
      </c>
      <c r="J8" s="56"/>
      <c r="K8" s="42" t="s">
        <v>127</v>
      </c>
      <c r="L8" s="74"/>
      <c r="M8" s="39" t="s">
        <v>166</v>
      </c>
      <c r="N8" s="60"/>
      <c r="O8" s="43" t="s">
        <v>130</v>
      </c>
      <c r="P8" s="56"/>
      <c r="Q8" s="42"/>
      <c r="R8" s="75"/>
      <c r="S8" s="60" t="s">
        <v>148</v>
      </c>
      <c r="T8" s="43"/>
      <c r="U8" s="43" t="s">
        <v>130</v>
      </c>
      <c r="V8" s="56"/>
      <c r="W8" s="42" t="s">
        <v>128</v>
      </c>
      <c r="X8" s="76"/>
      <c r="Y8" s="43"/>
      <c r="Z8" s="20"/>
      <c r="AA8" s="20" t="s">
        <v>130</v>
      </c>
      <c r="AC8" s="1" t="s">
        <v>129</v>
      </c>
      <c r="AD8" s="10"/>
      <c r="AE8" s="16"/>
      <c r="AF8" s="10"/>
      <c r="AG8" s="16" t="s">
        <v>167</v>
      </c>
      <c r="AH8" s="10"/>
      <c r="AI8" s="20" t="s">
        <v>130</v>
      </c>
      <c r="AJ8" s="16"/>
      <c r="AK8" s="97"/>
      <c r="AL8" s="82"/>
      <c r="AM8" s="89" t="s">
        <v>324</v>
      </c>
      <c r="AN8" s="82"/>
      <c r="AO8" s="98" t="s">
        <v>326</v>
      </c>
      <c r="AP8" s="62"/>
    </row>
    <row r="9" spans="1:42" x14ac:dyDescent="0.25">
      <c r="A9" s="60" t="s">
        <v>131</v>
      </c>
      <c r="B9" s="60"/>
      <c r="C9" s="43" t="s">
        <v>134</v>
      </c>
      <c r="D9" s="56"/>
      <c r="E9" s="60" t="s">
        <v>128</v>
      </c>
      <c r="F9" s="74"/>
      <c r="G9" s="39" t="s">
        <v>174</v>
      </c>
      <c r="H9" s="60"/>
      <c r="I9" s="43" t="s">
        <v>134</v>
      </c>
      <c r="J9" s="56"/>
      <c r="K9" s="42"/>
      <c r="L9" s="74"/>
      <c r="M9" s="39" t="s">
        <v>49</v>
      </c>
      <c r="N9" s="60"/>
      <c r="O9" s="43" t="s">
        <v>134</v>
      </c>
      <c r="P9" s="56"/>
      <c r="Q9" s="42"/>
      <c r="R9" s="75"/>
      <c r="S9" s="60" t="s">
        <v>150</v>
      </c>
      <c r="T9" s="43"/>
      <c r="U9" s="43" t="s">
        <v>134</v>
      </c>
      <c r="V9" s="56"/>
      <c r="W9" s="42" t="s">
        <v>132</v>
      </c>
      <c r="X9" s="76"/>
      <c r="Y9" s="43"/>
      <c r="Z9" s="20"/>
      <c r="AA9" s="20" t="s">
        <v>134</v>
      </c>
      <c r="AC9" s="1" t="s">
        <v>133</v>
      </c>
      <c r="AD9" s="10"/>
      <c r="AE9" s="16"/>
      <c r="AF9" s="10"/>
      <c r="AG9" s="16" t="s">
        <v>169</v>
      </c>
      <c r="AH9" s="10"/>
      <c r="AI9" s="20" t="s">
        <v>134</v>
      </c>
      <c r="AJ9" s="16"/>
      <c r="AK9" s="97"/>
      <c r="AL9" s="82"/>
      <c r="AM9" s="89"/>
      <c r="AN9" s="82"/>
      <c r="AO9" s="98" t="s">
        <v>327</v>
      </c>
      <c r="AP9" s="62"/>
    </row>
    <row r="10" spans="1:42" x14ac:dyDescent="0.25">
      <c r="A10" s="60" t="s">
        <v>135</v>
      </c>
      <c r="B10" s="60"/>
      <c r="C10" s="43" t="s">
        <v>137</v>
      </c>
      <c r="D10" s="56"/>
      <c r="E10" s="60" t="s">
        <v>132</v>
      </c>
      <c r="F10" s="74"/>
      <c r="G10" s="39" t="s">
        <v>166</v>
      </c>
      <c r="H10" s="60"/>
      <c r="I10" s="43" t="s">
        <v>137</v>
      </c>
      <c r="J10" s="56"/>
      <c r="K10" s="42"/>
      <c r="L10" s="60"/>
      <c r="M10" s="39" t="s">
        <v>168</v>
      </c>
      <c r="N10" s="60"/>
      <c r="O10" s="43" t="s">
        <v>137</v>
      </c>
      <c r="P10" s="56"/>
      <c r="Q10" s="42"/>
      <c r="R10" s="42"/>
      <c r="S10" s="60" t="s">
        <v>151</v>
      </c>
      <c r="T10" s="43"/>
      <c r="U10" s="43" t="s">
        <v>137</v>
      </c>
      <c r="V10" s="56"/>
      <c r="W10" s="77"/>
      <c r="X10" s="78"/>
      <c r="Y10" s="79"/>
      <c r="Z10" s="22"/>
      <c r="AA10" s="22" t="s">
        <v>137</v>
      </c>
      <c r="AC10" s="1" t="s">
        <v>136</v>
      </c>
      <c r="AD10" s="10"/>
      <c r="AE10" s="16"/>
      <c r="AF10" s="10"/>
      <c r="AG10" s="16" t="s">
        <v>172</v>
      </c>
      <c r="AH10" s="10"/>
      <c r="AI10" s="20" t="s">
        <v>137</v>
      </c>
      <c r="AJ10" s="16"/>
      <c r="AK10" s="97"/>
      <c r="AL10" s="82"/>
      <c r="AM10" s="89"/>
      <c r="AN10" s="82"/>
      <c r="AO10" s="98" t="s">
        <v>328</v>
      </c>
      <c r="AP10" s="62"/>
    </row>
    <row r="11" spans="1:42" ht="15" customHeight="1" x14ac:dyDescent="0.25">
      <c r="A11" s="60" t="s">
        <v>138</v>
      </c>
      <c r="B11" s="60"/>
      <c r="C11" s="43"/>
      <c r="D11" s="56"/>
      <c r="E11" s="60" t="s">
        <v>139</v>
      </c>
      <c r="F11" s="60"/>
      <c r="G11" s="39" t="s">
        <v>179</v>
      </c>
      <c r="H11" s="60"/>
      <c r="I11" s="43"/>
      <c r="J11" s="56"/>
      <c r="K11" s="42"/>
      <c r="L11" s="60"/>
      <c r="M11" s="39" t="s">
        <v>171</v>
      </c>
      <c r="N11" s="60"/>
      <c r="O11" s="43"/>
      <c r="P11" s="56"/>
      <c r="Q11" s="44"/>
      <c r="R11" s="42"/>
      <c r="S11" s="60" t="s">
        <v>153</v>
      </c>
      <c r="T11" s="43"/>
      <c r="U11" s="43"/>
      <c r="V11" s="56"/>
      <c r="W11" s="109" t="s">
        <v>354</v>
      </c>
      <c r="X11" s="110"/>
      <c r="Y11" s="110"/>
      <c r="Z11" s="110"/>
      <c r="AA11" s="110"/>
      <c r="AC11" s="1" t="s">
        <v>140</v>
      </c>
      <c r="AD11" s="10"/>
      <c r="AE11" s="16"/>
      <c r="AF11" s="10"/>
      <c r="AG11" s="16" t="s">
        <v>173</v>
      </c>
      <c r="AH11" s="10"/>
      <c r="AI11" s="20"/>
      <c r="AJ11" s="16"/>
      <c r="AK11" s="97"/>
      <c r="AL11" s="82"/>
      <c r="AM11" s="89"/>
      <c r="AN11" s="82"/>
      <c r="AO11" s="98" t="s">
        <v>329</v>
      </c>
      <c r="AP11" s="62"/>
    </row>
    <row r="12" spans="1:42" x14ac:dyDescent="0.25">
      <c r="A12" s="60" t="s">
        <v>141</v>
      </c>
      <c r="B12" s="60"/>
      <c r="C12" s="43"/>
      <c r="D12" s="56"/>
      <c r="E12" s="60"/>
      <c r="F12" s="60"/>
      <c r="G12" s="39" t="s">
        <v>33</v>
      </c>
      <c r="H12" s="60"/>
      <c r="I12" s="43"/>
      <c r="J12" s="56"/>
      <c r="K12" s="42"/>
      <c r="L12" s="60"/>
      <c r="M12" s="39" t="s">
        <v>33</v>
      </c>
      <c r="N12" s="60"/>
      <c r="O12" s="43"/>
      <c r="P12" s="56"/>
      <c r="Q12" s="42"/>
      <c r="R12" s="42"/>
      <c r="S12" s="60" t="s">
        <v>155</v>
      </c>
      <c r="T12" s="43"/>
      <c r="U12" s="43"/>
      <c r="V12" s="56"/>
      <c r="W12" s="111"/>
      <c r="X12" s="111"/>
      <c r="Y12" s="111"/>
      <c r="Z12" s="111"/>
      <c r="AA12" s="111"/>
      <c r="AC12" s="1" t="s">
        <v>142</v>
      </c>
      <c r="AD12" s="10"/>
      <c r="AE12" s="16"/>
      <c r="AF12" s="10"/>
      <c r="AG12" s="16" t="s">
        <v>176</v>
      </c>
      <c r="AH12" s="10"/>
      <c r="AI12" s="20"/>
      <c r="AJ12" s="16"/>
      <c r="AK12" s="97"/>
      <c r="AL12" s="82"/>
      <c r="AM12" s="89"/>
      <c r="AN12" s="82"/>
      <c r="AO12" s="98" t="s">
        <v>330</v>
      </c>
      <c r="AP12" s="62"/>
    </row>
    <row r="13" spans="1:42" x14ac:dyDescent="0.25">
      <c r="A13" s="60" t="s">
        <v>143</v>
      </c>
      <c r="B13" s="60"/>
      <c r="C13" s="43"/>
      <c r="D13" s="56"/>
      <c r="E13" s="60"/>
      <c r="F13" s="60"/>
      <c r="G13" s="39" t="s">
        <v>175</v>
      </c>
      <c r="H13" s="60"/>
      <c r="I13" s="43"/>
      <c r="J13" s="56"/>
      <c r="K13" s="42"/>
      <c r="L13" s="60"/>
      <c r="M13" s="39" t="s">
        <v>175</v>
      </c>
      <c r="N13" s="60"/>
      <c r="O13" s="43"/>
      <c r="P13" s="56"/>
      <c r="Q13" s="44"/>
      <c r="R13" s="80"/>
      <c r="S13" s="60" t="s">
        <v>19</v>
      </c>
      <c r="T13" s="43"/>
      <c r="U13" s="43"/>
      <c r="V13" s="56"/>
      <c r="W13" s="56"/>
      <c r="X13" s="56"/>
      <c r="Y13" s="56"/>
      <c r="AC13" s="1"/>
      <c r="AD13" s="10"/>
      <c r="AE13" s="16"/>
      <c r="AF13" s="10"/>
      <c r="AG13" s="16" t="s">
        <v>178</v>
      </c>
      <c r="AH13" s="10"/>
      <c r="AI13" s="20"/>
      <c r="AJ13" s="16"/>
      <c r="AK13" s="97"/>
      <c r="AL13" s="82"/>
      <c r="AM13" s="89"/>
      <c r="AN13" s="82"/>
      <c r="AO13" s="98" t="s">
        <v>331</v>
      </c>
      <c r="AP13" s="62"/>
    </row>
    <row r="14" spans="1:42" x14ac:dyDescent="0.25">
      <c r="A14" s="81" t="s">
        <v>144</v>
      </c>
      <c r="B14" s="81"/>
      <c r="C14" s="79"/>
      <c r="D14" s="56"/>
      <c r="E14" s="60"/>
      <c r="F14" s="60"/>
      <c r="G14" s="39" t="s">
        <v>177</v>
      </c>
      <c r="H14" s="60"/>
      <c r="I14" s="43"/>
      <c r="J14" s="56"/>
      <c r="K14" s="42"/>
      <c r="L14" s="60"/>
      <c r="M14" s="39" t="s">
        <v>177</v>
      </c>
      <c r="N14" s="60"/>
      <c r="O14" s="43"/>
      <c r="P14" s="56"/>
      <c r="Q14" s="42"/>
      <c r="R14" s="80"/>
      <c r="S14" s="60" t="s">
        <v>157</v>
      </c>
      <c r="T14" s="43"/>
      <c r="U14" s="43"/>
      <c r="V14" s="56"/>
      <c r="W14" s="56"/>
      <c r="X14" s="56"/>
      <c r="Y14" s="56"/>
      <c r="AC14" s="1"/>
      <c r="AD14" s="10"/>
      <c r="AE14" s="16"/>
      <c r="AF14" s="10"/>
      <c r="AG14" s="16" t="s">
        <v>181</v>
      </c>
      <c r="AH14" s="10"/>
      <c r="AI14" s="20"/>
      <c r="AJ14" s="16"/>
      <c r="AK14" s="97"/>
      <c r="AL14" s="82"/>
      <c r="AM14" s="89"/>
      <c r="AN14" s="82"/>
      <c r="AO14" s="98" t="s">
        <v>333</v>
      </c>
      <c r="AP14" s="62"/>
    </row>
    <row r="15" spans="1:42" ht="15" customHeight="1" x14ac:dyDescent="0.25">
      <c r="A15" s="106" t="s">
        <v>343</v>
      </c>
      <c r="B15" s="110"/>
      <c r="C15" s="110"/>
      <c r="D15" s="56"/>
      <c r="E15" s="60"/>
      <c r="F15" s="60"/>
      <c r="G15" s="39" t="s">
        <v>187</v>
      </c>
      <c r="H15" s="60"/>
      <c r="I15" s="43"/>
      <c r="J15" s="56"/>
      <c r="K15" s="42"/>
      <c r="L15" s="60"/>
      <c r="M15" s="39" t="s">
        <v>180</v>
      </c>
      <c r="N15" s="60"/>
      <c r="O15" s="43"/>
      <c r="P15" s="56"/>
      <c r="Q15" s="42"/>
      <c r="R15" s="80"/>
      <c r="S15" s="60" t="s">
        <v>158</v>
      </c>
      <c r="T15" s="43"/>
      <c r="U15" s="43"/>
      <c r="V15" s="56"/>
      <c r="W15" s="56"/>
      <c r="X15" s="56"/>
      <c r="Y15" s="56"/>
      <c r="AC15" s="1"/>
      <c r="AD15" s="10"/>
      <c r="AE15" s="16"/>
      <c r="AF15" s="10"/>
      <c r="AG15" s="16" t="s">
        <v>183</v>
      </c>
      <c r="AH15" s="10"/>
      <c r="AI15" s="20"/>
      <c r="AJ15" s="16"/>
      <c r="AK15" s="97"/>
      <c r="AL15" s="82"/>
      <c r="AM15" s="89"/>
      <c r="AN15" s="82"/>
      <c r="AO15" s="98" t="s">
        <v>334</v>
      </c>
      <c r="AP15" s="62"/>
    </row>
    <row r="16" spans="1:42" x14ac:dyDescent="0.25">
      <c r="A16" s="111"/>
      <c r="B16" s="111"/>
      <c r="C16" s="111"/>
      <c r="D16" s="56"/>
      <c r="E16" s="60"/>
      <c r="F16" s="60"/>
      <c r="G16" s="39" t="s">
        <v>190</v>
      </c>
      <c r="H16" s="60"/>
      <c r="I16" s="43"/>
      <c r="J16" s="56"/>
      <c r="K16" s="42"/>
      <c r="L16" s="60"/>
      <c r="M16" s="39" t="s">
        <v>182</v>
      </c>
      <c r="N16" s="60"/>
      <c r="O16" s="43"/>
      <c r="P16" s="56"/>
      <c r="Q16" s="42"/>
      <c r="R16" s="80"/>
      <c r="S16" s="82" t="s">
        <v>160</v>
      </c>
      <c r="T16" s="43"/>
      <c r="U16" s="43"/>
      <c r="V16" s="56"/>
      <c r="W16" s="56"/>
      <c r="X16" s="56"/>
      <c r="Y16" s="56"/>
      <c r="AC16" s="19"/>
      <c r="AD16" s="9"/>
      <c r="AE16" s="16"/>
      <c r="AF16" s="10"/>
      <c r="AG16" s="16" t="s">
        <v>184</v>
      </c>
      <c r="AH16" s="10"/>
      <c r="AI16" s="20"/>
      <c r="AJ16" s="16"/>
      <c r="AK16" s="97"/>
      <c r="AL16" s="82"/>
      <c r="AM16" s="89"/>
      <c r="AN16" s="82"/>
      <c r="AO16" s="98" t="s">
        <v>335</v>
      </c>
      <c r="AP16" s="62"/>
    </row>
    <row r="17" spans="1:42" x14ac:dyDescent="0.25">
      <c r="A17" s="56"/>
      <c r="B17" s="56"/>
      <c r="C17" s="56"/>
      <c r="D17" s="56"/>
      <c r="E17" s="60"/>
      <c r="F17" s="60"/>
      <c r="G17" s="39" t="s">
        <v>188</v>
      </c>
      <c r="H17" s="60"/>
      <c r="I17" s="43"/>
      <c r="J17" s="56"/>
      <c r="K17" s="42"/>
      <c r="L17" s="60"/>
      <c r="M17" s="39" t="s">
        <v>138</v>
      </c>
      <c r="N17" s="60"/>
      <c r="O17" s="43"/>
      <c r="P17" s="56"/>
      <c r="Q17" s="42"/>
      <c r="R17" s="80"/>
      <c r="S17" s="82" t="s">
        <v>162</v>
      </c>
      <c r="T17" s="43"/>
      <c r="U17" s="43"/>
      <c r="V17" s="56"/>
      <c r="W17" s="56"/>
      <c r="X17" s="56"/>
      <c r="Y17" s="56"/>
      <c r="AC17" s="1"/>
      <c r="AD17" s="9"/>
      <c r="AE17" s="16"/>
      <c r="AF17" s="10"/>
      <c r="AG17" s="16" t="s">
        <v>186</v>
      </c>
      <c r="AH17" s="10"/>
      <c r="AI17" s="20"/>
      <c r="AJ17" s="16"/>
      <c r="AK17" s="99"/>
      <c r="AL17" s="85"/>
      <c r="AM17" s="100"/>
      <c r="AN17" s="85"/>
      <c r="AO17" s="101" t="s">
        <v>332</v>
      </c>
      <c r="AP17" s="62"/>
    </row>
    <row r="18" spans="1:42" ht="15" customHeight="1" x14ac:dyDescent="0.25">
      <c r="A18" s="92"/>
      <c r="B18" s="92"/>
      <c r="C18" s="56"/>
      <c r="D18" s="56"/>
      <c r="E18" s="60"/>
      <c r="F18" s="60"/>
      <c r="G18" s="39" t="s">
        <v>37</v>
      </c>
      <c r="H18" s="60"/>
      <c r="I18" s="43"/>
      <c r="J18" s="56"/>
      <c r="K18" s="42"/>
      <c r="L18" s="60"/>
      <c r="M18" s="39" t="s">
        <v>185</v>
      </c>
      <c r="N18" s="60"/>
      <c r="O18" s="43"/>
      <c r="P18" s="56"/>
      <c r="Q18" s="83"/>
      <c r="R18" s="84"/>
      <c r="S18" s="85" t="s">
        <v>164</v>
      </c>
      <c r="T18" s="79"/>
      <c r="U18" s="79"/>
      <c r="V18" s="56"/>
      <c r="W18" s="56"/>
      <c r="X18" s="56"/>
      <c r="Y18" s="56"/>
      <c r="AC18" s="1"/>
      <c r="AD18" s="9"/>
      <c r="AE18" s="16"/>
      <c r="AF18" s="10"/>
      <c r="AG18" s="16" t="s">
        <v>189</v>
      </c>
      <c r="AH18" s="10"/>
      <c r="AI18" s="20"/>
      <c r="AJ18" s="16"/>
      <c r="AK18" s="109" t="s">
        <v>355</v>
      </c>
      <c r="AL18" s="110"/>
      <c r="AM18" s="110"/>
      <c r="AN18" s="110"/>
      <c r="AO18" s="110"/>
      <c r="AP18" s="62"/>
    </row>
    <row r="19" spans="1:42" x14ac:dyDescent="0.25">
      <c r="A19" s="56"/>
      <c r="B19" s="56"/>
      <c r="C19" s="56"/>
      <c r="D19" s="56"/>
      <c r="E19" s="60"/>
      <c r="F19" s="60"/>
      <c r="G19" s="39" t="s">
        <v>65</v>
      </c>
      <c r="H19" s="60"/>
      <c r="I19" s="43"/>
      <c r="J19" s="56"/>
      <c r="K19" s="42"/>
      <c r="L19" s="60"/>
      <c r="M19" s="39" t="s">
        <v>188</v>
      </c>
      <c r="N19" s="60"/>
      <c r="O19" s="43"/>
      <c r="P19" s="56"/>
      <c r="Q19" s="109" t="s">
        <v>353</v>
      </c>
      <c r="R19" s="110"/>
      <c r="S19" s="110"/>
      <c r="T19" s="110"/>
      <c r="U19" s="110"/>
      <c r="V19" s="56"/>
      <c r="W19" s="56"/>
      <c r="X19" s="56"/>
      <c r="Y19" s="56"/>
      <c r="AC19" s="1"/>
      <c r="AD19" s="9"/>
      <c r="AE19" s="16"/>
      <c r="AF19" s="10"/>
      <c r="AG19" s="16" t="s">
        <v>191</v>
      </c>
      <c r="AH19" s="10"/>
      <c r="AI19" s="20"/>
      <c r="AJ19" s="16"/>
      <c r="AK19" s="111"/>
      <c r="AL19" s="111"/>
      <c r="AM19" s="111"/>
      <c r="AN19" s="111"/>
      <c r="AO19" s="111"/>
      <c r="AP19" s="62"/>
    </row>
    <row r="20" spans="1:42" x14ac:dyDescent="0.25">
      <c r="A20" s="56"/>
      <c r="B20" s="56"/>
      <c r="C20" s="56"/>
      <c r="D20" s="56"/>
      <c r="E20" s="60"/>
      <c r="F20" s="60"/>
      <c r="G20" s="39" t="s">
        <v>22</v>
      </c>
      <c r="H20" s="60"/>
      <c r="I20" s="43"/>
      <c r="J20" s="56"/>
      <c r="K20" s="42"/>
      <c r="L20" s="60"/>
      <c r="M20" s="39" t="s">
        <v>37</v>
      </c>
      <c r="N20" s="60"/>
      <c r="O20" s="43"/>
      <c r="P20" s="56"/>
      <c r="Q20" s="111"/>
      <c r="R20" s="111"/>
      <c r="S20" s="111"/>
      <c r="T20" s="111"/>
      <c r="U20" s="111"/>
      <c r="V20" s="56"/>
      <c r="W20" s="56"/>
      <c r="X20" s="56"/>
      <c r="Y20" s="56"/>
      <c r="AC20" s="1"/>
      <c r="AD20" s="9"/>
      <c r="AE20" s="16"/>
      <c r="AF20" s="10"/>
      <c r="AG20" s="16" t="s">
        <v>192</v>
      </c>
      <c r="AH20" s="10"/>
      <c r="AI20" s="20"/>
      <c r="AJ20" s="16"/>
      <c r="AK20" s="89"/>
      <c r="AL20" s="89"/>
      <c r="AM20" s="89"/>
      <c r="AN20" s="89"/>
      <c r="AO20" s="89"/>
      <c r="AP20" s="62"/>
    </row>
    <row r="21" spans="1:42" x14ac:dyDescent="0.25">
      <c r="A21" s="56"/>
      <c r="B21" s="56"/>
      <c r="C21" s="56"/>
      <c r="D21" s="56"/>
      <c r="E21" s="60"/>
      <c r="F21" s="60"/>
      <c r="G21" s="39" t="s">
        <v>193</v>
      </c>
      <c r="H21" s="60"/>
      <c r="I21" s="43"/>
      <c r="J21" s="56"/>
      <c r="K21" s="42"/>
      <c r="L21" s="60"/>
      <c r="M21" s="39" t="s">
        <v>65</v>
      </c>
      <c r="N21" s="60"/>
      <c r="O21" s="43"/>
      <c r="P21" s="56"/>
      <c r="Q21" s="39"/>
      <c r="R21" s="86"/>
      <c r="S21" s="56"/>
      <c r="T21" s="56"/>
      <c r="U21" s="56"/>
      <c r="V21" s="56"/>
      <c r="W21" s="56"/>
      <c r="X21" s="56"/>
      <c r="Y21" s="56"/>
      <c r="AC21" s="1"/>
      <c r="AD21" s="10"/>
      <c r="AE21" s="16"/>
      <c r="AF21" s="10"/>
      <c r="AG21" s="16" t="s">
        <v>194</v>
      </c>
      <c r="AH21" s="10"/>
      <c r="AI21" s="20"/>
      <c r="AJ21" s="16"/>
      <c r="AK21" s="89"/>
      <c r="AL21" s="89"/>
      <c r="AM21" s="89"/>
      <c r="AN21" s="89"/>
      <c r="AO21" s="89"/>
      <c r="AP21" s="62"/>
    </row>
    <row r="22" spans="1:42" x14ac:dyDescent="0.25">
      <c r="A22" s="56"/>
      <c r="B22" s="56"/>
      <c r="C22" s="56"/>
      <c r="D22" s="39"/>
      <c r="E22" s="60"/>
      <c r="F22" s="60"/>
      <c r="G22" s="39" t="s">
        <v>51</v>
      </c>
      <c r="H22" s="60"/>
      <c r="I22" s="43"/>
      <c r="J22" s="56"/>
      <c r="K22" s="44"/>
      <c r="L22" s="60"/>
      <c r="M22" s="39" t="s">
        <v>193</v>
      </c>
      <c r="N22" s="60"/>
      <c r="O22" s="43"/>
      <c r="P22" s="56"/>
      <c r="Q22" s="39"/>
      <c r="R22" s="86"/>
      <c r="S22" s="56"/>
      <c r="T22" s="56"/>
      <c r="U22" s="56"/>
      <c r="V22" s="56"/>
      <c r="W22" s="56"/>
      <c r="X22" s="56"/>
      <c r="Y22" s="56"/>
      <c r="AC22" s="19"/>
      <c r="AD22" s="10"/>
      <c r="AE22" s="16"/>
      <c r="AF22" s="10"/>
      <c r="AG22" s="16" t="s">
        <v>145</v>
      </c>
      <c r="AH22" s="10"/>
      <c r="AI22" s="20"/>
      <c r="AJ22" s="16"/>
      <c r="AK22" s="89"/>
      <c r="AL22" s="89"/>
      <c r="AM22" s="89"/>
      <c r="AN22" s="89"/>
      <c r="AO22" s="89"/>
      <c r="AP22" s="62"/>
    </row>
    <row r="23" spans="1:42" x14ac:dyDescent="0.25">
      <c r="A23" s="56"/>
      <c r="B23" s="56"/>
      <c r="C23" s="56"/>
      <c r="D23" s="63"/>
      <c r="E23" s="87"/>
      <c r="F23" s="60"/>
      <c r="G23" s="39" t="s">
        <v>200</v>
      </c>
      <c r="H23" s="60"/>
      <c r="I23" s="43"/>
      <c r="J23" s="56"/>
      <c r="K23" s="42"/>
      <c r="L23" s="60"/>
      <c r="M23" s="39" t="s">
        <v>51</v>
      </c>
      <c r="N23" s="60"/>
      <c r="O23" s="43"/>
      <c r="P23" s="56"/>
      <c r="Q23" s="39"/>
      <c r="R23" s="86"/>
      <c r="S23" s="56"/>
      <c r="T23" s="56"/>
      <c r="U23" s="56"/>
      <c r="V23" s="56"/>
      <c r="W23" s="56"/>
      <c r="X23" s="56"/>
      <c r="Y23" s="56"/>
      <c r="AC23" s="1"/>
      <c r="AD23" s="10"/>
      <c r="AE23" s="16"/>
      <c r="AF23" s="10"/>
      <c r="AG23" s="16" t="s">
        <v>196</v>
      </c>
      <c r="AH23" s="10"/>
      <c r="AI23" s="20"/>
      <c r="AJ23" s="16"/>
      <c r="AK23" s="89"/>
      <c r="AL23" s="89"/>
      <c r="AM23" s="89"/>
      <c r="AN23" s="89"/>
      <c r="AO23" s="89"/>
      <c r="AP23" s="62"/>
    </row>
    <row r="24" spans="1:42" x14ac:dyDescent="0.25">
      <c r="A24" s="56"/>
      <c r="B24" s="56"/>
      <c r="C24" s="56"/>
      <c r="D24" s="63"/>
      <c r="E24" s="87"/>
      <c r="F24" s="60"/>
      <c r="G24" s="39" t="s">
        <v>195</v>
      </c>
      <c r="H24" s="60"/>
      <c r="I24" s="43"/>
      <c r="J24" s="56"/>
      <c r="K24" s="44"/>
      <c r="L24" s="74"/>
      <c r="M24" s="39" t="s">
        <v>195</v>
      </c>
      <c r="N24" s="60"/>
      <c r="O24" s="43"/>
      <c r="P24" s="56"/>
      <c r="Q24" s="39"/>
      <c r="R24" s="86"/>
      <c r="S24" s="56"/>
      <c r="T24" s="56"/>
      <c r="U24" s="56"/>
      <c r="V24" s="56"/>
      <c r="W24" s="56"/>
      <c r="X24" s="56"/>
      <c r="Y24" s="56"/>
      <c r="AC24" s="47"/>
      <c r="AD24" s="11"/>
      <c r="AE24" s="34"/>
      <c r="AF24" s="11"/>
      <c r="AG24" s="34" t="s">
        <v>198</v>
      </c>
      <c r="AH24" s="11"/>
      <c r="AI24" s="22"/>
      <c r="AJ24" s="16"/>
      <c r="AK24" s="89"/>
      <c r="AL24" s="89"/>
      <c r="AM24" s="62"/>
      <c r="AN24" s="62"/>
      <c r="AO24" s="62"/>
      <c r="AP24" s="62"/>
    </row>
    <row r="25" spans="1:42" x14ac:dyDescent="0.25">
      <c r="A25" s="56"/>
      <c r="B25" s="56"/>
      <c r="C25" s="56"/>
      <c r="D25" s="39"/>
      <c r="E25" s="60"/>
      <c r="F25" s="60"/>
      <c r="G25" s="39" t="s">
        <v>41</v>
      </c>
      <c r="H25" s="60"/>
      <c r="I25" s="43"/>
      <c r="J25" s="56"/>
      <c r="K25" s="42"/>
      <c r="L25" s="74"/>
      <c r="M25" s="39" t="s">
        <v>197</v>
      </c>
      <c r="N25" s="60"/>
      <c r="O25" s="43"/>
      <c r="P25" s="56"/>
      <c r="Q25" s="39"/>
      <c r="R25" s="86"/>
      <c r="S25" s="56"/>
      <c r="T25" s="56"/>
      <c r="U25" s="56"/>
      <c r="V25" s="56"/>
      <c r="W25" s="56"/>
      <c r="X25" s="56"/>
      <c r="Y25" s="56"/>
      <c r="AC25" s="112" t="s">
        <v>356</v>
      </c>
      <c r="AD25" s="107"/>
      <c r="AE25" s="107"/>
      <c r="AF25" s="107"/>
      <c r="AG25" s="107"/>
      <c r="AH25" s="107"/>
      <c r="AI25" s="107"/>
      <c r="AJ25" s="16"/>
      <c r="AK25" s="16"/>
      <c r="AL25" s="16"/>
    </row>
    <row r="26" spans="1:42" x14ac:dyDescent="0.25">
      <c r="A26" s="56"/>
      <c r="B26" s="56"/>
      <c r="C26" s="56"/>
      <c r="D26" s="56"/>
      <c r="E26" s="88"/>
      <c r="F26" s="74"/>
      <c r="G26" s="39" t="s">
        <v>203</v>
      </c>
      <c r="H26" s="60"/>
      <c r="I26" s="43"/>
      <c r="J26" s="56"/>
      <c r="K26" s="42"/>
      <c r="L26" s="74"/>
      <c r="M26" s="39" t="s">
        <v>199</v>
      </c>
      <c r="N26" s="60"/>
      <c r="O26" s="43"/>
      <c r="P26" s="56"/>
      <c r="Q26" s="89"/>
      <c r="R26" s="39"/>
      <c r="S26" s="56"/>
      <c r="T26" s="56"/>
      <c r="U26" s="56"/>
      <c r="V26" s="56"/>
      <c r="W26" s="56"/>
      <c r="X26" s="56"/>
      <c r="Y26" s="56"/>
      <c r="AC26" s="108"/>
      <c r="AD26" s="108"/>
      <c r="AE26" s="108"/>
      <c r="AF26" s="108"/>
      <c r="AG26" s="108"/>
      <c r="AH26" s="108"/>
      <c r="AI26" s="108"/>
      <c r="AJ26" s="16"/>
      <c r="AK26" s="16"/>
      <c r="AL26" s="16"/>
    </row>
    <row r="27" spans="1:42" x14ac:dyDescent="0.25">
      <c r="A27" s="56"/>
      <c r="B27" s="56"/>
      <c r="C27" s="56"/>
      <c r="D27" s="56"/>
      <c r="E27" s="60"/>
      <c r="F27" s="74"/>
      <c r="G27" s="39" t="s">
        <v>201</v>
      </c>
      <c r="H27" s="60"/>
      <c r="I27" s="43"/>
      <c r="J27" s="56"/>
      <c r="K27" s="42"/>
      <c r="L27" s="74"/>
      <c r="M27" s="39" t="s">
        <v>41</v>
      </c>
      <c r="N27" s="60"/>
      <c r="O27" s="43"/>
      <c r="P27" s="56"/>
      <c r="Q27" s="89"/>
      <c r="R27" s="39"/>
      <c r="S27" s="56"/>
      <c r="T27" s="56"/>
      <c r="U27" s="56"/>
      <c r="V27" s="56"/>
      <c r="W27" s="56"/>
      <c r="X27" s="56"/>
      <c r="Y27" s="56"/>
      <c r="AC27" s="49"/>
      <c r="AD27" s="16"/>
      <c r="AE27" s="16"/>
      <c r="AJ27" s="17"/>
      <c r="AK27" s="16"/>
      <c r="AL27" s="16"/>
    </row>
    <row r="28" spans="1:42" x14ac:dyDescent="0.25">
      <c r="A28" s="56"/>
      <c r="B28" s="56"/>
      <c r="C28" s="56"/>
      <c r="D28" s="56"/>
      <c r="E28" s="60"/>
      <c r="F28" s="74"/>
      <c r="G28" s="39" t="s">
        <v>42</v>
      </c>
      <c r="H28" s="60"/>
      <c r="I28" s="43"/>
      <c r="J28" s="56"/>
      <c r="K28" s="42"/>
      <c r="L28" s="74"/>
      <c r="M28" s="39" t="s">
        <v>201</v>
      </c>
      <c r="N28" s="60"/>
      <c r="O28" s="43"/>
      <c r="P28" s="56"/>
      <c r="Q28" s="89"/>
      <c r="R28" s="39"/>
      <c r="S28" s="56"/>
      <c r="T28" s="56"/>
      <c r="U28" s="56"/>
      <c r="V28" s="56"/>
      <c r="W28" s="56"/>
      <c r="X28" s="56"/>
      <c r="Y28" s="56"/>
      <c r="AC28" s="16"/>
      <c r="AD28" s="16"/>
      <c r="AE28" s="16"/>
      <c r="AJ28" s="16"/>
      <c r="AK28" s="16"/>
      <c r="AL28" s="16"/>
    </row>
    <row r="29" spans="1:42" x14ac:dyDescent="0.25">
      <c r="A29" s="56"/>
      <c r="B29" s="56"/>
      <c r="C29" s="56"/>
      <c r="D29" s="56"/>
      <c r="E29" s="60"/>
      <c r="F29" s="74"/>
      <c r="G29" s="39" t="s">
        <v>205</v>
      </c>
      <c r="H29" s="60"/>
      <c r="I29" s="43"/>
      <c r="J29" s="56"/>
      <c r="K29" s="42"/>
      <c r="L29" s="74"/>
      <c r="M29" s="39" t="s">
        <v>202</v>
      </c>
      <c r="N29" s="60"/>
      <c r="O29" s="43"/>
      <c r="P29" s="56"/>
      <c r="Q29" s="56"/>
      <c r="R29" s="56"/>
      <c r="S29" s="56"/>
      <c r="T29" s="56"/>
      <c r="U29" s="56"/>
      <c r="V29" s="56"/>
      <c r="W29" s="56"/>
      <c r="X29" s="56"/>
      <c r="Y29" s="56"/>
      <c r="AC29" s="16"/>
      <c r="AD29" s="16"/>
      <c r="AE29" s="16"/>
      <c r="AK29" s="16"/>
      <c r="AL29" s="16"/>
    </row>
    <row r="30" spans="1:42" x14ac:dyDescent="0.25">
      <c r="A30" s="56"/>
      <c r="B30" s="56"/>
      <c r="C30" s="56"/>
      <c r="D30" s="56"/>
      <c r="E30" s="60"/>
      <c r="F30" s="74"/>
      <c r="G30" s="39" t="s">
        <v>202</v>
      </c>
      <c r="H30" s="60"/>
      <c r="I30" s="43"/>
      <c r="J30" s="56"/>
      <c r="K30" s="42"/>
      <c r="L30" s="74"/>
      <c r="M30" s="39" t="s">
        <v>204</v>
      </c>
      <c r="N30" s="60"/>
      <c r="O30" s="43"/>
      <c r="P30" s="56"/>
      <c r="Q30" s="56"/>
      <c r="R30" s="56"/>
      <c r="S30" s="56"/>
      <c r="T30" s="56"/>
      <c r="U30" s="56"/>
      <c r="V30" s="56"/>
      <c r="W30" s="56"/>
      <c r="X30" s="56"/>
      <c r="Y30" s="56"/>
      <c r="AC30" s="16"/>
      <c r="AD30" s="16"/>
      <c r="AE30" s="16"/>
      <c r="AK30" s="16"/>
      <c r="AL30" s="16"/>
    </row>
    <row r="31" spans="1:42" x14ac:dyDescent="0.25">
      <c r="A31" s="56"/>
      <c r="B31" s="56"/>
      <c r="C31" s="56"/>
      <c r="D31" s="56"/>
      <c r="E31" s="60"/>
      <c r="F31" s="74"/>
      <c r="G31" s="39" t="s">
        <v>208</v>
      </c>
      <c r="H31" s="60"/>
      <c r="I31" s="43"/>
      <c r="J31" s="56"/>
      <c r="K31" s="42"/>
      <c r="L31" s="74"/>
      <c r="M31" s="39" t="s">
        <v>148</v>
      </c>
      <c r="N31" s="60"/>
      <c r="O31" s="43"/>
      <c r="P31" s="56"/>
      <c r="Q31" s="56"/>
      <c r="R31" s="56"/>
      <c r="S31" s="56"/>
      <c r="T31" s="56"/>
      <c r="U31" s="56"/>
      <c r="V31" s="56"/>
      <c r="W31" s="56"/>
      <c r="X31" s="56"/>
      <c r="Y31" s="56"/>
      <c r="AC31" s="16"/>
      <c r="AD31" s="16"/>
      <c r="AE31" s="16"/>
      <c r="AK31" s="16"/>
      <c r="AL31" s="16"/>
    </row>
    <row r="32" spans="1:42" x14ac:dyDescent="0.25">
      <c r="A32" s="56"/>
      <c r="B32" s="56"/>
      <c r="C32" s="56"/>
      <c r="D32" s="56"/>
      <c r="E32" s="60"/>
      <c r="F32" s="74"/>
      <c r="G32" s="39" t="s">
        <v>206</v>
      </c>
      <c r="H32" s="60"/>
      <c r="I32" s="43"/>
      <c r="J32" s="56"/>
      <c r="K32" s="42"/>
      <c r="L32" s="74"/>
      <c r="M32" s="39" t="s">
        <v>152</v>
      </c>
      <c r="N32" s="60"/>
      <c r="O32" s="43"/>
      <c r="P32" s="56"/>
      <c r="Q32" s="56"/>
      <c r="R32" s="56"/>
      <c r="S32" s="56"/>
      <c r="T32" s="56"/>
      <c r="U32" s="56"/>
      <c r="V32" s="56"/>
      <c r="W32" s="56"/>
      <c r="X32" s="56"/>
      <c r="Y32" s="56"/>
      <c r="AC32" s="16"/>
      <c r="AD32" s="16"/>
      <c r="AE32" s="16"/>
      <c r="AK32" s="16"/>
      <c r="AL32" s="16"/>
    </row>
    <row r="33" spans="1:31" x14ac:dyDescent="0.25">
      <c r="A33" s="56"/>
      <c r="B33" s="56"/>
      <c r="C33" s="56"/>
      <c r="D33" s="63"/>
      <c r="E33" s="87"/>
      <c r="F33" s="74"/>
      <c r="G33" s="39" t="s">
        <v>211</v>
      </c>
      <c r="H33" s="60"/>
      <c r="I33" s="43"/>
      <c r="J33" s="56"/>
      <c r="K33" s="42"/>
      <c r="L33" s="74"/>
      <c r="M33" s="39" t="s">
        <v>206</v>
      </c>
      <c r="N33" s="60"/>
      <c r="O33" s="43"/>
      <c r="P33" s="56"/>
      <c r="Q33" s="56"/>
      <c r="R33" s="56"/>
      <c r="S33" s="56"/>
      <c r="T33" s="56"/>
      <c r="U33" s="56"/>
      <c r="V33" s="56"/>
      <c r="W33" s="56"/>
      <c r="X33" s="56"/>
      <c r="Y33" s="56"/>
      <c r="AC33" s="16"/>
      <c r="AD33" s="16"/>
      <c r="AE33" s="16"/>
    </row>
    <row r="34" spans="1:31" x14ac:dyDescent="0.25">
      <c r="A34" s="56"/>
      <c r="B34" s="56"/>
      <c r="C34" s="56"/>
      <c r="D34" s="63"/>
      <c r="E34" s="87"/>
      <c r="F34" s="74"/>
      <c r="G34" s="39" t="s">
        <v>212</v>
      </c>
      <c r="H34" s="60"/>
      <c r="I34" s="43"/>
      <c r="J34" s="56"/>
      <c r="K34" s="42"/>
      <c r="L34" s="74"/>
      <c r="M34" s="39" t="s">
        <v>207</v>
      </c>
      <c r="N34" s="60"/>
      <c r="O34" s="43"/>
      <c r="P34" s="56"/>
      <c r="Q34" s="56"/>
      <c r="R34" s="56"/>
      <c r="S34" s="56"/>
      <c r="T34" s="56"/>
      <c r="U34" s="56"/>
      <c r="V34" s="56"/>
      <c r="W34" s="56"/>
      <c r="X34" s="56"/>
      <c r="Y34" s="56"/>
      <c r="AC34" s="16"/>
      <c r="AD34" s="16"/>
      <c r="AE34" s="16"/>
    </row>
    <row r="35" spans="1:31" ht="14.45" customHeight="1" x14ac:dyDescent="0.25">
      <c r="A35" s="56"/>
      <c r="B35" s="56"/>
      <c r="C35" s="56"/>
      <c r="D35" s="56"/>
      <c r="E35" s="60"/>
      <c r="F35" s="74"/>
      <c r="G35" s="39" t="s">
        <v>213</v>
      </c>
      <c r="H35" s="60"/>
      <c r="I35" s="43"/>
      <c r="J35" s="56"/>
      <c r="K35" s="42"/>
      <c r="L35" s="74"/>
      <c r="M35" s="39" t="s">
        <v>209</v>
      </c>
      <c r="N35" s="60"/>
      <c r="O35" s="43"/>
      <c r="P35" s="56"/>
      <c r="Q35" s="56"/>
      <c r="R35" s="56"/>
      <c r="S35" s="56"/>
      <c r="T35" s="56"/>
      <c r="U35" s="56"/>
      <c r="V35" s="56"/>
      <c r="W35" s="56"/>
      <c r="X35" s="56"/>
      <c r="Y35" s="56"/>
      <c r="AC35" s="16"/>
      <c r="AD35" s="16"/>
      <c r="AE35" s="16"/>
    </row>
    <row r="36" spans="1:31" x14ac:dyDescent="0.25">
      <c r="A36" s="56"/>
      <c r="B36" s="56"/>
      <c r="C36" s="56"/>
      <c r="D36" s="56"/>
      <c r="E36" s="60"/>
      <c r="F36" s="74"/>
      <c r="G36" s="39" t="s">
        <v>214</v>
      </c>
      <c r="H36" s="60"/>
      <c r="I36" s="43"/>
      <c r="J36" s="56"/>
      <c r="K36" s="83"/>
      <c r="L36" s="90"/>
      <c r="M36" s="91" t="s">
        <v>210</v>
      </c>
      <c r="N36" s="81"/>
      <c r="O36" s="79"/>
      <c r="P36" s="56"/>
      <c r="Q36" s="56"/>
      <c r="R36" s="56"/>
      <c r="S36" s="56"/>
      <c r="T36" s="56"/>
      <c r="U36" s="56"/>
      <c r="V36" s="56"/>
      <c r="W36" s="56"/>
      <c r="X36" s="56"/>
      <c r="Y36" s="56"/>
      <c r="AC36" s="16"/>
      <c r="AD36" s="16"/>
      <c r="AE36" s="16"/>
    </row>
    <row r="37" spans="1:31" x14ac:dyDescent="0.25">
      <c r="A37" s="56"/>
      <c r="B37" s="56"/>
      <c r="C37" s="56"/>
      <c r="D37" s="56"/>
      <c r="E37" s="60"/>
      <c r="F37" s="74"/>
      <c r="G37" s="39" t="s">
        <v>215</v>
      </c>
      <c r="H37" s="60"/>
      <c r="I37" s="43"/>
      <c r="J37" s="56"/>
      <c r="K37" s="109" t="s">
        <v>352</v>
      </c>
      <c r="L37" s="110"/>
      <c r="M37" s="110"/>
      <c r="N37" s="110"/>
      <c r="O37" s="110"/>
      <c r="P37" s="56"/>
      <c r="Q37" s="56"/>
      <c r="R37" s="56"/>
      <c r="S37" s="56"/>
      <c r="T37" s="56"/>
      <c r="U37" s="56"/>
      <c r="V37" s="56"/>
      <c r="W37" s="56"/>
      <c r="X37" s="56"/>
      <c r="Y37" s="56"/>
      <c r="AC37" s="16"/>
      <c r="AD37" s="16"/>
      <c r="AE37" s="16"/>
    </row>
    <row r="38" spans="1:31" x14ac:dyDescent="0.25">
      <c r="A38" s="56"/>
      <c r="B38" s="56"/>
      <c r="C38" s="56"/>
      <c r="D38" s="56"/>
      <c r="E38" s="60"/>
      <c r="F38" s="74"/>
      <c r="G38" s="39" t="s">
        <v>216</v>
      </c>
      <c r="H38" s="60"/>
      <c r="I38" s="43"/>
      <c r="J38" s="56"/>
      <c r="K38" s="111"/>
      <c r="L38" s="111"/>
      <c r="M38" s="111"/>
      <c r="N38" s="111"/>
      <c r="O38" s="111"/>
      <c r="P38" s="56"/>
      <c r="Q38" s="56"/>
      <c r="R38" s="56"/>
      <c r="S38" s="56"/>
      <c r="T38" s="56"/>
      <c r="U38" s="56"/>
      <c r="V38" s="56"/>
      <c r="W38" s="56"/>
      <c r="X38" s="56"/>
      <c r="Y38" s="56"/>
      <c r="AC38" s="16"/>
      <c r="AD38" s="16"/>
      <c r="AE38" s="16"/>
    </row>
    <row r="39" spans="1:31" x14ac:dyDescent="0.25">
      <c r="A39" s="56"/>
      <c r="B39" s="56"/>
      <c r="C39" s="56"/>
      <c r="D39" s="56"/>
      <c r="E39" s="60"/>
      <c r="F39" s="74"/>
      <c r="G39" s="39" t="s">
        <v>217</v>
      </c>
      <c r="H39" s="60"/>
      <c r="I39" s="43"/>
      <c r="J39" s="56"/>
      <c r="K39" s="39"/>
      <c r="L39" s="86"/>
      <c r="M39" s="39"/>
      <c r="N39" s="56"/>
      <c r="O39" s="56"/>
      <c r="P39" s="56"/>
      <c r="Q39" s="56"/>
      <c r="R39" s="56"/>
      <c r="S39" s="56"/>
      <c r="T39" s="56"/>
      <c r="U39" s="56"/>
      <c r="V39" s="56"/>
      <c r="W39" s="56"/>
      <c r="X39" s="56"/>
      <c r="Y39" s="56"/>
      <c r="AC39" s="16"/>
      <c r="AD39" s="16"/>
      <c r="AE39" s="16"/>
    </row>
    <row r="40" spans="1:31" x14ac:dyDescent="0.25">
      <c r="A40" s="56"/>
      <c r="B40" s="56"/>
      <c r="C40" s="56"/>
      <c r="D40" s="56"/>
      <c r="E40" s="60"/>
      <c r="F40" s="74"/>
      <c r="G40" s="39" t="s">
        <v>218</v>
      </c>
      <c r="H40" s="60"/>
      <c r="I40" s="43"/>
      <c r="J40" s="56"/>
      <c r="K40" s="39"/>
      <c r="L40" s="86"/>
      <c r="M40" s="39"/>
      <c r="N40" s="56"/>
      <c r="O40" s="56"/>
      <c r="P40" s="56"/>
      <c r="Q40" s="56"/>
      <c r="R40" s="56"/>
      <c r="S40" s="56"/>
      <c r="T40" s="56"/>
      <c r="U40" s="56"/>
      <c r="V40" s="56"/>
      <c r="W40" s="56"/>
      <c r="X40" s="56"/>
      <c r="Y40" s="56"/>
      <c r="AC40" s="16"/>
      <c r="AD40" s="16"/>
      <c r="AE40" s="16"/>
    </row>
    <row r="41" spans="1:31" x14ac:dyDescent="0.25">
      <c r="A41" s="56"/>
      <c r="B41" s="56"/>
      <c r="C41" s="56"/>
      <c r="D41" s="56"/>
      <c r="E41" s="60"/>
      <c r="F41" s="74"/>
      <c r="G41" s="39" t="s">
        <v>219</v>
      </c>
      <c r="H41" s="60"/>
      <c r="I41" s="43"/>
      <c r="J41" s="56"/>
      <c r="K41" s="39"/>
      <c r="L41" s="86"/>
      <c r="M41" s="39"/>
      <c r="N41" s="56"/>
      <c r="O41" s="56"/>
      <c r="P41" s="56"/>
      <c r="Q41" s="56"/>
      <c r="R41" s="56"/>
      <c r="S41" s="56"/>
      <c r="T41" s="56"/>
      <c r="U41" s="56"/>
      <c r="V41" s="56"/>
      <c r="W41" s="56"/>
      <c r="X41" s="56"/>
      <c r="Y41" s="56"/>
      <c r="AC41" s="16"/>
      <c r="AD41" s="16"/>
      <c r="AE41" s="16"/>
    </row>
    <row r="42" spans="1:31" x14ac:dyDescent="0.25">
      <c r="A42" s="56"/>
      <c r="B42" s="56"/>
      <c r="C42" s="56"/>
      <c r="D42" s="56"/>
      <c r="E42" s="60"/>
      <c r="F42" s="74"/>
      <c r="G42" s="39" t="s">
        <v>220</v>
      </c>
      <c r="H42" s="60"/>
      <c r="I42" s="43"/>
      <c r="J42" s="56"/>
      <c r="K42" s="39"/>
      <c r="L42" s="86"/>
      <c r="M42" s="39"/>
      <c r="N42" s="56"/>
      <c r="O42" s="56"/>
      <c r="P42" s="56"/>
      <c r="Q42" s="56"/>
      <c r="R42" s="56"/>
      <c r="S42" s="56"/>
      <c r="T42" s="56"/>
      <c r="U42" s="56"/>
      <c r="V42" s="56"/>
      <c r="W42" s="56"/>
      <c r="X42" s="56"/>
      <c r="Y42" s="56"/>
      <c r="AC42" s="16"/>
      <c r="AD42" s="16"/>
      <c r="AE42" s="16"/>
    </row>
    <row r="43" spans="1:31" x14ac:dyDescent="0.25">
      <c r="A43" s="56"/>
      <c r="B43" s="56"/>
      <c r="C43" s="56"/>
      <c r="D43" s="56"/>
      <c r="E43" s="60"/>
      <c r="F43" s="74"/>
      <c r="G43" s="39" t="s">
        <v>221</v>
      </c>
      <c r="H43" s="60"/>
      <c r="I43" s="43"/>
      <c r="J43" s="56"/>
      <c r="K43" s="39"/>
      <c r="L43" s="86"/>
      <c r="M43" s="39"/>
      <c r="N43" s="56"/>
      <c r="O43" s="56"/>
      <c r="P43" s="56"/>
      <c r="Q43" s="56"/>
      <c r="R43" s="56"/>
      <c r="S43" s="56"/>
      <c r="T43" s="56"/>
      <c r="U43" s="56"/>
      <c r="V43" s="56"/>
      <c r="W43" s="56"/>
      <c r="X43" s="56"/>
      <c r="Y43" s="56"/>
      <c r="AC43" s="16"/>
      <c r="AD43" s="16"/>
      <c r="AE43" s="16"/>
    </row>
    <row r="44" spans="1:31" x14ac:dyDescent="0.25">
      <c r="A44" s="56"/>
      <c r="B44" s="56"/>
      <c r="C44" s="56"/>
      <c r="D44" s="56"/>
      <c r="E44" s="60"/>
      <c r="F44" s="74"/>
      <c r="G44" s="39" t="s">
        <v>222</v>
      </c>
      <c r="H44" s="60"/>
      <c r="I44" s="43"/>
      <c r="J44" s="56"/>
      <c r="K44" s="39"/>
      <c r="L44" s="86"/>
      <c r="M44" s="39"/>
      <c r="N44" s="56"/>
      <c r="O44" s="56"/>
      <c r="P44" s="56"/>
      <c r="Q44" s="56"/>
      <c r="R44" s="56"/>
      <c r="S44" s="56"/>
      <c r="T44" s="56"/>
      <c r="U44" s="56"/>
      <c r="V44" s="56"/>
      <c r="W44" s="56"/>
      <c r="X44" s="56"/>
      <c r="Y44" s="56"/>
      <c r="AC44" s="16"/>
      <c r="AD44" s="16"/>
      <c r="AE44" s="16"/>
    </row>
    <row r="45" spans="1:31" x14ac:dyDescent="0.25">
      <c r="A45" s="56"/>
      <c r="B45" s="56"/>
      <c r="C45" s="56"/>
      <c r="D45" s="56"/>
      <c r="E45" s="81"/>
      <c r="F45" s="90"/>
      <c r="G45" s="91" t="s">
        <v>223</v>
      </c>
      <c r="H45" s="81"/>
      <c r="I45" s="79"/>
      <c r="J45" s="56"/>
      <c r="K45" s="39"/>
      <c r="L45" s="86"/>
      <c r="M45" s="39"/>
      <c r="N45" s="56"/>
      <c r="O45" s="56"/>
      <c r="P45" s="56"/>
      <c r="Q45" s="56"/>
      <c r="R45" s="56"/>
      <c r="S45" s="56"/>
      <c r="T45" s="56"/>
      <c r="U45" s="56"/>
      <c r="V45" s="56"/>
      <c r="W45" s="56"/>
      <c r="X45" s="56"/>
      <c r="Y45" s="56"/>
      <c r="AC45" s="16"/>
      <c r="AD45" s="16"/>
      <c r="AE45" s="16"/>
    </row>
    <row r="46" spans="1:31" x14ac:dyDescent="0.25">
      <c r="A46" s="56"/>
      <c r="B46" s="56"/>
      <c r="C46" s="56"/>
      <c r="D46" s="56"/>
      <c r="E46" s="109" t="s">
        <v>351</v>
      </c>
      <c r="F46" s="110"/>
      <c r="G46" s="110"/>
      <c r="H46" s="110"/>
      <c r="I46" s="110"/>
      <c r="J46" s="56"/>
      <c r="K46" s="39"/>
      <c r="L46" s="86"/>
      <c r="M46" s="39"/>
      <c r="N46" s="56"/>
      <c r="O46" s="56"/>
      <c r="P46" s="56"/>
      <c r="Q46" s="56"/>
      <c r="R46" s="56"/>
      <c r="S46" s="56"/>
      <c r="T46" s="56"/>
      <c r="U46" s="56"/>
      <c r="V46" s="56"/>
      <c r="W46" s="56"/>
      <c r="X46" s="56"/>
      <c r="Y46" s="56"/>
      <c r="AC46" s="16"/>
      <c r="AD46" s="16"/>
      <c r="AE46" s="16"/>
    </row>
    <row r="47" spans="1:31" x14ac:dyDescent="0.25">
      <c r="A47" s="56"/>
      <c r="B47" s="56"/>
      <c r="C47" s="56"/>
      <c r="D47" s="56"/>
      <c r="E47" s="111"/>
      <c r="F47" s="111"/>
      <c r="G47" s="111"/>
      <c r="H47" s="111"/>
      <c r="I47" s="111"/>
      <c r="J47" s="56"/>
      <c r="K47" s="39"/>
      <c r="L47" s="86"/>
      <c r="M47" s="39"/>
      <c r="N47" s="56"/>
      <c r="O47" s="56"/>
      <c r="P47" s="56"/>
      <c r="Q47" s="56"/>
      <c r="R47" s="56"/>
      <c r="S47" s="56"/>
      <c r="T47" s="56"/>
      <c r="U47" s="56"/>
      <c r="V47" s="56"/>
      <c r="W47" s="56"/>
      <c r="X47" s="56"/>
      <c r="Y47" s="56"/>
      <c r="AC47" s="16"/>
      <c r="AD47" s="16"/>
      <c r="AE47" s="16"/>
    </row>
    <row r="48" spans="1:31" x14ac:dyDescent="0.25">
      <c r="A48" s="56"/>
      <c r="B48" s="56"/>
      <c r="C48" s="56"/>
      <c r="D48" s="56"/>
      <c r="E48" s="39" t="s">
        <v>249</v>
      </c>
      <c r="F48" s="86"/>
      <c r="G48" s="39"/>
      <c r="H48" s="39"/>
      <c r="I48" s="56"/>
      <c r="J48" s="56"/>
      <c r="K48" s="39"/>
      <c r="L48" s="86"/>
      <c r="M48" s="39"/>
      <c r="N48" s="56"/>
      <c r="O48" s="56"/>
      <c r="P48" s="56"/>
      <c r="Q48" s="56"/>
      <c r="R48" s="56"/>
      <c r="S48" s="56"/>
      <c r="T48" s="56"/>
      <c r="U48" s="56"/>
      <c r="V48" s="56"/>
      <c r="W48" s="56"/>
      <c r="X48" s="56"/>
      <c r="Y48" s="56"/>
      <c r="AC48" s="16"/>
      <c r="AD48" s="16"/>
      <c r="AE48" s="16"/>
    </row>
    <row r="49" spans="1:41" x14ac:dyDescent="0.25">
      <c r="A49" s="56"/>
      <c r="B49" s="56"/>
      <c r="C49" s="56"/>
      <c r="D49" s="56"/>
      <c r="E49" s="39" t="s">
        <v>250</v>
      </c>
      <c r="F49" s="86"/>
      <c r="G49" s="39"/>
      <c r="H49" s="56"/>
      <c r="I49" s="56"/>
      <c r="J49" s="56"/>
      <c r="K49" s="39"/>
      <c r="L49" s="86"/>
      <c r="M49" s="39"/>
      <c r="N49" s="56"/>
      <c r="O49" s="56"/>
      <c r="P49" s="56"/>
      <c r="Q49" s="56"/>
      <c r="R49" s="56"/>
      <c r="S49" s="56"/>
      <c r="T49" s="56"/>
      <c r="U49" s="56"/>
      <c r="V49" s="56"/>
      <c r="W49" s="56"/>
      <c r="X49" s="56"/>
      <c r="Y49" s="56"/>
      <c r="AC49" s="16"/>
      <c r="AD49" s="16"/>
      <c r="AE49" s="16"/>
    </row>
    <row r="50" spans="1:41" x14ac:dyDescent="0.25">
      <c r="A50" s="56"/>
      <c r="B50" s="56"/>
      <c r="C50" s="56"/>
      <c r="D50" s="56"/>
      <c r="E50" s="39"/>
      <c r="F50" s="86"/>
      <c r="G50" s="56"/>
      <c r="H50" s="56"/>
      <c r="I50" s="56"/>
      <c r="J50" s="56"/>
      <c r="K50" s="39"/>
      <c r="L50" s="86"/>
      <c r="M50" s="39"/>
      <c r="N50" s="56"/>
      <c r="O50" s="56"/>
      <c r="P50" s="56"/>
      <c r="Q50" s="56"/>
      <c r="R50" s="56"/>
      <c r="S50" s="56"/>
      <c r="T50" s="56"/>
      <c r="U50" s="56"/>
      <c r="V50" s="56"/>
      <c r="W50" s="56"/>
      <c r="X50" s="56"/>
      <c r="Y50" s="56"/>
      <c r="AC50" s="16"/>
      <c r="AD50" s="16"/>
      <c r="AE50" s="16"/>
    </row>
    <row r="51" spans="1:41" x14ac:dyDescent="0.25">
      <c r="A51" s="4" t="str">
        <f>""&amp;CHAR(34)&amp;A5&amp;CHAR(34)</f>
        <v>"Groundwater"</v>
      </c>
      <c r="B51" s="56"/>
      <c r="C51" s="4" t="str">
        <f>""&amp;CHAR(34)&amp;C5&amp;CHAR(34)</f>
        <v>"aquaculture"</v>
      </c>
      <c r="D51" s="56"/>
      <c r="E51" s="4" t="str">
        <f>""&amp;CHAR(34)&amp;E5&amp;CHAR(34)</f>
        <v>"water"</v>
      </c>
      <c r="F51" s="86"/>
      <c r="G51" s="4" t="str">
        <f>""&amp;CHAR(34)&amp;G5&amp;CHAR(34)</f>
        <v>"anthropogenic chemicals"</v>
      </c>
      <c r="H51" s="56"/>
      <c r="I51" s="4" t="str">
        <f>""&amp;CHAR(34)&amp;I5&amp;CHAR(34)</f>
        <v>"aquaculture"</v>
      </c>
      <c r="J51" s="56"/>
      <c r="K51" s="4" t="str">
        <f>""&amp;CHAR(34)&amp;K5&amp;CHAR(34)</f>
        <v>"wastewater"</v>
      </c>
      <c r="L51" s="86"/>
      <c r="M51" s="4" t="str">
        <f>""&amp;CHAR(34)&amp;M5&amp;CHAR(34)</f>
        <v>"anthropogenic chemicals"</v>
      </c>
      <c r="N51" s="56"/>
      <c r="O51" s="4" t="str">
        <f>""&amp;CHAR(34)&amp;O5&amp;CHAR(34)</f>
        <v>"aquaculture"</v>
      </c>
      <c r="P51" s="56"/>
      <c r="Q51" s="4" t="str">
        <f>""&amp;CHAR(34)&amp;Q5&amp;CHAR(34)</f>
        <v>"Water"</v>
      </c>
      <c r="R51" s="56"/>
      <c r="S51" s="4" t="str">
        <f>""&amp;CHAR(34)&amp;S5&amp;CHAR(34)</f>
        <v>"quality"</v>
      </c>
      <c r="T51" s="56"/>
      <c r="U51" s="4" t="str">
        <f>""&amp;CHAR(34)&amp;U5&amp;CHAR(34)</f>
        <v>"aquaculture"</v>
      </c>
      <c r="V51" s="56"/>
      <c r="W51" s="4" t="str">
        <f>""&amp;CHAR(34)&amp;W5&amp;CHAR(34)</f>
        <v>"Rain water"</v>
      </c>
      <c r="X51" s="56"/>
      <c r="Y51" s="4" t="str">
        <f>""&amp;CHAR(34)&amp;Y5&amp;CHAR(34)</f>
        <v>"Evaporation"</v>
      </c>
      <c r="AA51" s="4" t="str">
        <f>""&amp;CHAR(34)&amp;AA5&amp;CHAR(34)</f>
        <v>"aquaculture"</v>
      </c>
      <c r="AC51" s="4" t="str">
        <f>""&amp;CHAR(34)&amp;AC5&amp;CHAR(34)</f>
        <v>"Sustainable"</v>
      </c>
      <c r="AD51" s="16"/>
      <c r="AE51" s="4" t="str">
        <f>""&amp;CHAR(34)&amp;AE5&amp;CHAR(34)</f>
        <v>"Use"</v>
      </c>
      <c r="AG51" s="4" t="str">
        <f>""&amp;CHAR(34)&amp;AG5&amp;CHAR(34)</f>
        <v>"Marine"</v>
      </c>
      <c r="AI51" s="4" t="str">
        <f>""&amp;CHAR(34)&amp;AI5&amp;CHAR(34)</f>
        <v>"aquaculture"</v>
      </c>
      <c r="AK51" s="4" t="str">
        <f>""&amp;CHAR(34)&amp;AK5&amp;CHAR(34)</f>
        <v>"hydrodynamic model*"</v>
      </c>
      <c r="AM51" s="4" t="str">
        <f>""&amp;CHAR(34)&amp;AM5&amp;CHAR(34)</f>
        <v>"river"</v>
      </c>
      <c r="AO51" s="4" t="str">
        <f>""&amp;CHAR(34)&amp;AO5&amp;CHAR(34)</f>
        <v>"aquaculture"</v>
      </c>
    </row>
    <row r="52" spans="1:41" x14ac:dyDescent="0.25">
      <c r="A52" s="4" t="str">
        <f>A51&amp;" or "&amp;CHAR(34)&amp;A6&amp;CHAR(34)</f>
        <v>"Groundwater" or "Sponge city"</v>
      </c>
      <c r="B52" s="56"/>
      <c r="C52" s="4" t="str">
        <f>C51&amp;" or "&amp;CHAR(34)&amp;C6&amp;CHAR(34)</f>
        <v>"aquaculture" or "blue growth"</v>
      </c>
      <c r="D52" s="56"/>
      <c r="E52" s="4" t="str">
        <f>E51&amp;" or "&amp;CHAR(34)&amp;E6&amp;CHAR(34)</f>
        <v>"water" or "Rain water"</v>
      </c>
      <c r="F52" s="86"/>
      <c r="G52" s="4" t="str">
        <f>G51&amp;" or "&amp;CHAR(34)&amp;G6&amp;CHAR(34)</f>
        <v>"anthropogenic chemicals" or "Biocides"</v>
      </c>
      <c r="H52" s="56"/>
      <c r="I52" s="4" t="str">
        <f>I51&amp;" or "&amp;CHAR(34)&amp;I6&amp;CHAR(34)</f>
        <v>"aquaculture" or "blue growth"</v>
      </c>
      <c r="J52" s="56"/>
      <c r="K52" s="4" t="str">
        <f>K51&amp;" or "&amp;CHAR(34)&amp;K6&amp;CHAR(34)</f>
        <v>"wastewater" or "waste water"</v>
      </c>
      <c r="L52" s="86"/>
      <c r="M52" s="4" t="str">
        <f>M51&amp;" or "&amp;CHAR(34)&amp;M6&amp;CHAR(34)</f>
        <v>"anthropogenic chemicals" or "Biocides"</v>
      </c>
      <c r="N52" s="56"/>
      <c r="O52" s="4" t="str">
        <f>O51&amp;" or "&amp;CHAR(34)&amp;O6&amp;CHAR(34)</f>
        <v>"aquaculture" or "blue growth"</v>
      </c>
      <c r="P52" s="56"/>
      <c r="Q52" s="4" t="str">
        <f>Q51&amp;" or "&amp;CHAR(34)&amp;Q6&amp;CHAR(34)</f>
        <v>"Water" or "Hydrology"</v>
      </c>
      <c r="R52" s="56"/>
      <c r="S52" s="4" t="str">
        <f>S51&amp;" or "&amp;CHAR(34)&amp;S6&amp;CHAR(34)</f>
        <v>"quality" or "reservoir"</v>
      </c>
      <c r="T52" s="56"/>
      <c r="U52" s="4" t="str">
        <f>U51&amp;" or "&amp;CHAR(34)&amp;U6&amp;CHAR(34)</f>
        <v>"aquaculture" or "blue growth"</v>
      </c>
      <c r="V52" s="56"/>
      <c r="W52" s="4" t="str">
        <f>W51&amp;" or "&amp;CHAR(34)&amp;W6&amp;CHAR(34)</f>
        <v>"Rain water" or "Rainwater"</v>
      </c>
      <c r="X52" s="56"/>
      <c r="Y52" s="4" t="str">
        <f>Y51&amp;" or "&amp;CHAR(34)&amp;Y6&amp;CHAR(34)</f>
        <v>"Evaporation" or "Drainage"</v>
      </c>
      <c r="AA52" s="4" t="str">
        <f>AA51&amp;" or "&amp;CHAR(34)&amp;AA6&amp;CHAR(34)</f>
        <v>"aquaculture" or "blue growth"</v>
      </c>
      <c r="AC52" s="4" t="str">
        <f>AC51&amp;" or "&amp;CHAR(34)&amp;AC6&amp;CHAR(34)</f>
        <v>"Sustainable" or "Sustainability"</v>
      </c>
      <c r="AD52" s="16"/>
      <c r="AE52" s="4" t="str">
        <f>AE51&amp;" or "&amp;CHAR(34)&amp;AE6&amp;CHAR(34)</f>
        <v>"Use" or "management"</v>
      </c>
      <c r="AG52" s="4" t="str">
        <f>AG51&amp;" or "&amp;CHAR(34)&amp;AG6&amp;CHAR(34)</f>
        <v>"Marine" or "Aquatic"</v>
      </c>
      <c r="AI52" s="4" t="str">
        <f>AI51&amp;" or "&amp;CHAR(34)&amp;AI6&amp;CHAR(34)</f>
        <v>"aquaculture" or "blue growth"</v>
      </c>
      <c r="AK52" s="4" t="str">
        <f>AK51&amp;" or "&amp;CHAR(34)&amp;AK6&amp;CHAR(34)</f>
        <v>"hydrodynamic model*" or "hydrological model*"</v>
      </c>
      <c r="AM52" s="4" t="str">
        <f>AM51&amp;" or "&amp;CHAR(34)&amp;AM6&amp;CHAR(34)</f>
        <v>"river" or "lake"</v>
      </c>
      <c r="AO52" s="4" t="str">
        <f>AO51&amp;" or "&amp;CHAR(34)&amp;AO6&amp;CHAR(34)</f>
        <v>"aquaculture" or "blue growth"</v>
      </c>
    </row>
    <row r="53" spans="1:41" x14ac:dyDescent="0.25">
      <c r="A53" s="4" t="str">
        <f t="shared" ref="A53:A60" si="0">A52&amp;" or "&amp;CHAR(34)&amp;A7&amp;CHAR(34)</f>
        <v>"Groundwater" or "Sponge city" or "Freshwater"</v>
      </c>
      <c r="B53" s="56"/>
      <c r="C53" s="4" t="str">
        <f t="shared" ref="C53:C56" si="1">C52&amp;" or "&amp;CHAR(34)&amp;C7&amp;CHAR(34)</f>
        <v>"aquaculture" or "blue growth" or "Fishing"</v>
      </c>
      <c r="D53" s="56"/>
      <c r="E53" s="4" t="str">
        <f t="shared" ref="E53:E57" si="2">E52&amp;" or "&amp;CHAR(34)&amp;E7&amp;CHAR(34)</f>
        <v>"water" or "Rain water" or "Rainwater"</v>
      </c>
      <c r="F53" s="86"/>
      <c r="G53" s="4" t="str">
        <f t="shared" ref="G53:G91" si="3">G52&amp;" or "&amp;CHAR(34)&amp;G7&amp;CHAR(34)</f>
        <v>"anthropogenic chemicals" or "Biocides" or "clean"</v>
      </c>
      <c r="H53" s="56"/>
      <c r="I53" s="4" t="str">
        <f t="shared" ref="I53:I56" si="4">I52&amp;" or "&amp;CHAR(34)&amp;I7&amp;CHAR(34)</f>
        <v>"aquaculture" or "blue growth" or "Fishing"</v>
      </c>
      <c r="J53" s="56"/>
      <c r="K53" s="4" t="str">
        <f t="shared" ref="K53:K54" si="5">K52&amp;" or "&amp;CHAR(34)&amp;K7&amp;CHAR(34)</f>
        <v>"wastewater" or "waste water" or "Sewage "</v>
      </c>
      <c r="L53" s="86"/>
      <c r="M53" s="4" t="str">
        <f t="shared" ref="M53:M82" si="6">M52&amp;" or "&amp;CHAR(34)&amp;M7&amp;CHAR(34)</f>
        <v>"anthropogenic chemicals" or "Biocides" or "Cleaning"</v>
      </c>
      <c r="N53" s="56"/>
      <c r="O53" s="4" t="str">
        <f t="shared" ref="O53:O56" si="7">O52&amp;" or "&amp;CHAR(34)&amp;O7&amp;CHAR(34)</f>
        <v>"aquaculture" or "blue growth" or "Fishing"</v>
      </c>
      <c r="P53" s="56"/>
      <c r="Q53" s="4" t="str">
        <f>Q52&amp;" or "&amp;CHAR(34)&amp;Q7&amp;CHAR(34)</f>
        <v>"Water" or "Hydrology" or "Hydrological"</v>
      </c>
      <c r="R53" s="56"/>
      <c r="S53" s="4" t="str">
        <f t="shared" ref="S53:S64" si="8">S52&amp;" or "&amp;CHAR(34)&amp;S7&amp;CHAR(34)</f>
        <v>"quality" or "reservoir" or "purification "</v>
      </c>
      <c r="T53" s="56"/>
      <c r="U53" s="4" t="str">
        <f t="shared" ref="U53:U56" si="9">U52&amp;" or "&amp;CHAR(34)&amp;U7&amp;CHAR(34)</f>
        <v>"aquaculture" or "blue growth" or "Fishing"</v>
      </c>
      <c r="V53" s="56"/>
      <c r="W53" s="4" t="str">
        <f t="shared" ref="W53:W55" si="10">W52&amp;" or "&amp;CHAR(34)&amp;W7&amp;CHAR(34)</f>
        <v>"Rain water" or "Rainwater" or "Stormwater"</v>
      </c>
      <c r="X53" s="56"/>
      <c r="Y53" s="56"/>
      <c r="AA53" s="4" t="str">
        <f t="shared" ref="AA53:AA56" si="11">AA52&amp;" or "&amp;CHAR(34)&amp;AA7&amp;CHAR(34)</f>
        <v>"aquaculture" or "blue growth" or "Fishing"</v>
      </c>
      <c r="AC53" s="4" t="str">
        <f t="shared" ref="AC53:AC58" si="12">AC52&amp;" or "&amp;CHAR(34)&amp;AC7&amp;CHAR(34)</f>
        <v>"Sustainable" or "Sustainability" or "Environmentally friendly"</v>
      </c>
      <c r="AD53" s="16"/>
      <c r="AE53" s="4" t="str">
        <f>AE52&amp;" or "&amp;CHAR(34)&amp;AE7&amp;CHAR(34)</f>
        <v>"Use" or "management" or "utilisation"</v>
      </c>
      <c r="AG53" s="4" t="str">
        <f t="shared" ref="AG53:AG70" si="13">AG52&amp;" or "&amp;CHAR(34)&amp;AG7&amp;CHAR(34)</f>
        <v>"Marine" or "Aquatic" or "Freshwater"</v>
      </c>
      <c r="AI53" s="4" t="str">
        <f t="shared" ref="AI53:AI56" si="14">AI52&amp;" or "&amp;CHAR(34)&amp;AI7&amp;CHAR(34)</f>
        <v>"aquaculture" or "blue growth" or "Fishing"</v>
      </c>
      <c r="AM53" s="4" t="str">
        <f t="shared" ref="AM53:AM54" si="15">AM52&amp;" or "&amp;CHAR(34)&amp;AM7&amp;CHAR(34)</f>
        <v>"river" or "lake" or "flood"</v>
      </c>
      <c r="AO53" s="4" t="str">
        <f t="shared" ref="AO53:AO63" si="16">AO52&amp;" or "&amp;CHAR(34)&amp;AO7&amp;CHAR(34)</f>
        <v>"aquaculture" or "blue growth" or "fishing"</v>
      </c>
    </row>
    <row r="54" spans="1:41" x14ac:dyDescent="0.25">
      <c r="A54" s="4" t="str">
        <f t="shared" si="0"/>
        <v>"Groundwater" or "Sponge city" or "Freshwater" or "surface water"</v>
      </c>
      <c r="B54" s="56"/>
      <c r="C54" s="4" t="str">
        <f t="shared" si="1"/>
        <v>"aquaculture" or "blue growth" or "Fishing" or "Fishery"</v>
      </c>
      <c r="D54" s="56"/>
      <c r="E54" s="4" t="str">
        <f t="shared" si="2"/>
        <v>"water" or "Rain water" or "Rainwater" or "Stormwater"</v>
      </c>
      <c r="F54" s="86"/>
      <c r="G54" s="4" t="str">
        <f t="shared" si="3"/>
        <v>"anthropogenic chemicals" or "Biocides" or "clean" or "Cleaning"</v>
      </c>
      <c r="H54" s="56"/>
      <c r="I54" s="4" t="str">
        <f t="shared" si="4"/>
        <v>"aquaculture" or "blue growth" or "Fishing" or "Fishery"</v>
      </c>
      <c r="J54" s="56"/>
      <c r="K54" s="4" t="str">
        <f t="shared" si="5"/>
        <v>"wastewater" or "waste water" or "Sewage " or "Sewerage"</v>
      </c>
      <c r="L54" s="86"/>
      <c r="M54" s="4" t="str">
        <f t="shared" si="6"/>
        <v>"anthropogenic chemicals" or "Biocides" or "Cleaning" or "Degradation"</v>
      </c>
      <c r="N54" s="56"/>
      <c r="O54" s="4" t="str">
        <f t="shared" si="7"/>
        <v>"aquaculture" or "blue growth" or "Fishing" or "Fishery"</v>
      </c>
      <c r="P54" s="56"/>
      <c r="Q54" s="56"/>
      <c r="R54" s="56"/>
      <c r="S54" s="4" t="str">
        <f t="shared" si="8"/>
        <v>"quality" or "reservoir" or "purification " or "treatment"</v>
      </c>
      <c r="T54" s="56"/>
      <c r="U54" s="4" t="str">
        <f t="shared" si="9"/>
        <v>"aquaculture" or "blue growth" or "Fishing" or "Fishery"</v>
      </c>
      <c r="V54" s="56"/>
      <c r="W54" s="4" t="str">
        <f t="shared" si="10"/>
        <v>"Rain water" or "Rainwater" or "Stormwater" or "Precipitation"</v>
      </c>
      <c r="X54" s="56"/>
      <c r="Y54" s="56"/>
      <c r="AA54" s="4" t="str">
        <f t="shared" si="11"/>
        <v>"aquaculture" or "blue growth" or "Fishing" or "Fishery"</v>
      </c>
      <c r="AC54" s="4" t="str">
        <f t="shared" si="12"/>
        <v>"Sustainable" or "Sustainability" or "Environmentally friendly" or "Eco-friendly"</v>
      </c>
      <c r="AD54" s="16"/>
      <c r="AE54" s="16"/>
      <c r="AG54" s="4" t="str">
        <f t="shared" si="13"/>
        <v>"Marine" or "Aquatic" or "Freshwater" or "sea"</v>
      </c>
      <c r="AI54" s="4" t="str">
        <f t="shared" si="14"/>
        <v>"aquaculture" or "blue growth" or "Fishing" or "Fishery"</v>
      </c>
      <c r="AM54" s="4" t="str">
        <f t="shared" si="15"/>
        <v>"river" or "lake" or "flood" or "flooding"</v>
      </c>
      <c r="AO54" s="4" t="str">
        <f t="shared" si="16"/>
        <v>"aquaculture" or "blue growth" or "fishing" or "fishery"</v>
      </c>
    </row>
    <row r="55" spans="1:41" x14ac:dyDescent="0.25">
      <c r="A55" s="4" t="str">
        <f t="shared" si="0"/>
        <v>"Groundwater" or "Sponge city" or "Freshwater" or "surface water" or "Circular water economy"</v>
      </c>
      <c r="B55" s="56"/>
      <c r="C55" s="4" t="str">
        <f t="shared" si="1"/>
        <v>"aquaculture" or "blue growth" or "Fishing" or "Fishery" or "fisheries"</v>
      </c>
      <c r="D55" s="56"/>
      <c r="E55" s="4" t="str">
        <f t="shared" si="2"/>
        <v>"water" or "Rain water" or "Rainwater" or "Stormwater" or "Precipitation"</v>
      </c>
      <c r="F55" s="86"/>
      <c r="G55" s="4" t="str">
        <f t="shared" si="3"/>
        <v>"anthropogenic chemicals" or "Biocides" or "clean" or "Cleaning" or "Climate"</v>
      </c>
      <c r="H55" s="56"/>
      <c r="I55" s="4" t="str">
        <f t="shared" si="4"/>
        <v>"aquaculture" or "blue growth" or "Fishing" or "Fishery" or "fisheries"</v>
      </c>
      <c r="J55" s="56"/>
      <c r="K55" s="39"/>
      <c r="L55" s="39"/>
      <c r="M55" s="4" t="str">
        <f t="shared" si="6"/>
        <v>"anthropogenic chemicals" or "Biocides" or "Cleaning" or "Degradation" or "Disposal"</v>
      </c>
      <c r="N55" s="56"/>
      <c r="O55" s="4" t="str">
        <f t="shared" si="7"/>
        <v>"aquaculture" or "blue growth" or "Fishing" or "Fishery" or "fisheries"</v>
      </c>
      <c r="P55" s="56"/>
      <c r="Q55" s="56"/>
      <c r="R55" s="56"/>
      <c r="S55" s="4" t="str">
        <f t="shared" si="8"/>
        <v>"quality" or "reservoir" or "purification " or "treatment" or "ressource* management"</v>
      </c>
      <c r="T55" s="56"/>
      <c r="U55" s="4" t="str">
        <f t="shared" si="9"/>
        <v>"aquaculture" or "blue growth" or "Fishing" or "Fishery" or "fisheries"</v>
      </c>
      <c r="V55" s="56"/>
      <c r="W55" s="4" t="str">
        <f t="shared" si="10"/>
        <v>"Rain water" or "Rainwater" or "Stormwater" or "Precipitation" or "River water"</v>
      </c>
      <c r="X55" s="56"/>
      <c r="Y55" s="56"/>
      <c r="AA55" s="4" t="str">
        <f t="shared" si="11"/>
        <v>"aquaculture" or "blue growth" or "Fishing" or "Fishery" or "fisheries"</v>
      </c>
      <c r="AC55" s="4" t="str">
        <f t="shared" si="12"/>
        <v>"Sustainable" or "Sustainability" or "Environmentally friendly" or "Eco-friendly" or "Climate friendly"</v>
      </c>
      <c r="AD55" s="16"/>
      <c r="AE55" s="16"/>
      <c r="AG55" s="4" t="str">
        <f t="shared" si="13"/>
        <v>"Marine" or "Aquatic" or "Freshwater" or "sea" or "ocean"</v>
      </c>
      <c r="AI55" s="4" t="str">
        <f t="shared" si="14"/>
        <v>"aquaculture" or "blue growth" or "Fishing" or "Fishery" or "fisheries"</v>
      </c>
      <c r="AO55" s="4" t="str">
        <f t="shared" si="16"/>
        <v>"aquaculture" or "blue growth" or "fishing" or "fishery" or "weather forecast"</v>
      </c>
    </row>
    <row r="56" spans="1:41" x14ac:dyDescent="0.25">
      <c r="A56" s="4" t="str">
        <f t="shared" si="0"/>
        <v>"Groundwater" or "Sponge city" or "Freshwater" or "surface water" or "Circular water economy" or "Drinking water"</v>
      </c>
      <c r="B56" s="56"/>
      <c r="C56" s="4" t="str">
        <f t="shared" si="1"/>
        <v>"aquaculture" or "blue growth" or "Fishing" or "Fishery" or "fisheries" or "Weather forecast"</v>
      </c>
      <c r="D56" s="56"/>
      <c r="E56" s="4" t="str">
        <f t="shared" si="2"/>
        <v>"water" or "Rain water" or "Rainwater" or "Stormwater" or "Precipitation" or "River water"</v>
      </c>
      <c r="F56" s="86"/>
      <c r="G56" s="4" t="str">
        <f t="shared" si="3"/>
        <v>"anthropogenic chemicals" or "Biocides" or "clean" or "Cleaning" or "Climate" or "Degradation"</v>
      </c>
      <c r="H56" s="56"/>
      <c r="I56" s="4" t="str">
        <f t="shared" si="4"/>
        <v>"aquaculture" or "blue growth" or "Fishing" or "Fishery" or "fisheries" or "Weather forecast"</v>
      </c>
      <c r="J56" s="56"/>
      <c r="K56" s="39"/>
      <c r="L56" s="39"/>
      <c r="M56" s="4" t="str">
        <f t="shared" si="6"/>
        <v>"anthropogenic chemicals" or "Biocides" or "Cleaning" or "Degradation" or "Disposal" or "drug residues"</v>
      </c>
      <c r="N56" s="56"/>
      <c r="O56" s="4" t="str">
        <f t="shared" si="7"/>
        <v>"aquaculture" or "blue growth" or "Fishing" or "Fishery" or "fisheries" or "Weather forecast"</v>
      </c>
      <c r="P56" s="56"/>
      <c r="Q56" s="56"/>
      <c r="R56" s="56"/>
      <c r="S56" s="4" t="str">
        <f t="shared" si="8"/>
        <v>"quality" or "reservoir" or "purification " or "treatment" or "ressource* management" or "cycle"</v>
      </c>
      <c r="T56" s="56"/>
      <c r="U56" s="4" t="str">
        <f t="shared" si="9"/>
        <v>"aquaculture" or "blue growth" or "Fishing" or "Fishery" or "fisheries" or "Weather forecast"</v>
      </c>
      <c r="V56" s="56"/>
      <c r="W56" s="56"/>
      <c r="X56" s="56"/>
      <c r="Y56" s="56"/>
      <c r="AA56" s="4" t="str">
        <f t="shared" si="11"/>
        <v>"aquaculture" or "blue growth" or "Fishing" or "Fishery" or "fisheries" or "Weather forecast"</v>
      </c>
      <c r="AC56" s="4" t="str">
        <f t="shared" si="12"/>
        <v>"Sustainable" or "Sustainability" or "Environmentally friendly" or "Eco-friendly" or "Climate friendly" or "Climate adapt*"</v>
      </c>
      <c r="AD56" s="16"/>
      <c r="AE56" s="16"/>
      <c r="AG56" s="4" t="str">
        <f t="shared" si="13"/>
        <v>"Marine" or "Aquatic" or "Freshwater" or "sea" or "ocean" or "lake"</v>
      </c>
      <c r="AI56" s="4" t="str">
        <f t="shared" si="14"/>
        <v>"aquaculture" or "blue growth" or "Fishing" or "Fishery" or "fisheries" or "Weather forecast"</v>
      </c>
      <c r="AO56" s="4" t="str">
        <f t="shared" si="16"/>
        <v>"aquaculture" or "blue growth" or "fishing" or "fishery" or "weather forecast" or "cell"</v>
      </c>
    </row>
    <row r="57" spans="1:41" x14ac:dyDescent="0.25">
      <c r="A57" s="4" t="str">
        <f t="shared" si="0"/>
        <v>"Groundwater" or "Sponge city" or "Freshwater" or "surface water" or "Circular water economy" or "Drinking water" or "marine ecosystems"</v>
      </c>
      <c r="B57" s="56"/>
      <c r="C57" s="56"/>
      <c r="D57" s="56"/>
      <c r="E57" s="4" t="str">
        <f t="shared" si="2"/>
        <v>"water" or "Rain water" or "Rainwater" or "Stormwater" or "Precipitation" or "River water" or "Rainfall"</v>
      </c>
      <c r="F57" s="86"/>
      <c r="G57" s="4" t="str">
        <f t="shared" si="3"/>
        <v>"anthropogenic chemicals" or "Biocides" or "clean" or "Cleaning" or "Climate" or "Degradation" or "Ecosystems"</v>
      </c>
      <c r="H57" s="56"/>
      <c r="I57" s="56"/>
      <c r="J57" s="56"/>
      <c r="K57" s="39"/>
      <c r="L57" s="39"/>
      <c r="M57" s="4" t="str">
        <f t="shared" si="6"/>
        <v>"anthropogenic chemicals" or "Biocides" or "Cleaning" or "Degradation" or "Disposal" or "drug residues" or "Dynamics"</v>
      </c>
      <c r="N57" s="56"/>
      <c r="O57" s="56"/>
      <c r="P57" s="56"/>
      <c r="Q57" s="56"/>
      <c r="R57" s="56"/>
      <c r="S57" s="4" t="str">
        <f t="shared" si="8"/>
        <v>"quality" or "reservoir" or "purification " or "treatment" or "ressource* management" or "cycle" or "supply"</v>
      </c>
      <c r="T57" s="56"/>
      <c r="U57" s="56"/>
      <c r="V57" s="56"/>
      <c r="W57" s="56"/>
      <c r="X57" s="56"/>
      <c r="Y57" s="56"/>
      <c r="AC57" s="4" t="str">
        <f t="shared" si="12"/>
        <v>"Sustainable" or "Sustainability" or "Environmentally friendly" or "Eco-friendly" or "Climate friendly" or "Climate adapt*" or "Climatic adapt*"</v>
      </c>
      <c r="AD57" s="16"/>
      <c r="AE57" s="16"/>
      <c r="AG57" s="4" t="str">
        <f t="shared" si="13"/>
        <v>"Marine" or "Aquatic" or "Freshwater" or "sea" or "ocean" or "lake" or "river"</v>
      </c>
      <c r="AO57" s="4" t="str">
        <f t="shared" si="16"/>
        <v>"aquaculture" or "blue growth" or "fishing" or "fishery" or "weather forecast" or "cell" or "molecule"</v>
      </c>
    </row>
    <row r="58" spans="1:41" x14ac:dyDescent="0.25">
      <c r="A58" s="4" t="str">
        <f t="shared" si="0"/>
        <v>"Groundwater" or "Sponge city" or "Freshwater" or "surface water" or "Circular water economy" or "Drinking water" or "marine ecosystems" or "Ground water"</v>
      </c>
      <c r="B58" s="56"/>
      <c r="C58" s="56"/>
      <c r="D58" s="56"/>
      <c r="E58" s="39"/>
      <c r="F58" s="86"/>
      <c r="G58" s="4" t="str">
        <f t="shared" si="3"/>
        <v>"anthropogenic chemicals" or "Biocides" or "clean" or "Cleaning" or "Climate" or "Degradation" or "Ecosystems" or "Effluent"</v>
      </c>
      <c r="H58" s="56"/>
      <c r="I58" s="56"/>
      <c r="J58" s="56"/>
      <c r="K58" s="56"/>
      <c r="L58" s="56"/>
      <c r="M58" s="4" t="str">
        <f t="shared" si="6"/>
        <v>"anthropogenic chemicals" or "Biocides" or "Cleaning" or "Degradation" or "Disposal" or "drug residues" or "Dynamics" or "Effluent"</v>
      </c>
      <c r="N58" s="56"/>
      <c r="O58" s="56"/>
      <c r="P58" s="56"/>
      <c r="Q58" s="56"/>
      <c r="R58" s="56"/>
      <c r="S58" s="4" t="str">
        <f t="shared" si="8"/>
        <v>"quality" or "reservoir" or "purification " or "treatment" or "ressource* management" or "cycle" or "supply" or "ressources"</v>
      </c>
      <c r="T58" s="56"/>
      <c r="U58" s="56"/>
      <c r="V58" s="56"/>
      <c r="W58" s="56"/>
      <c r="X58" s="56"/>
      <c r="Y58" s="56"/>
      <c r="AC58" s="4" t="str">
        <f t="shared" si="12"/>
        <v>"Sustainable" or "Sustainability" or "Environmentally friendly" or "Eco-friendly" or "Climate friendly" or "Climate adapt*" or "Climatic adapt*" or "Climate-ready"</v>
      </c>
      <c r="AD58" s="16"/>
      <c r="AE58" s="16"/>
      <c r="AG58" s="4" t="str">
        <f t="shared" si="13"/>
        <v>"Marine" or "Aquatic" or "Freshwater" or "sea" or "ocean" or "lake" or "river" or "stream"</v>
      </c>
      <c r="AO58" s="4" t="str">
        <f t="shared" si="16"/>
        <v>"aquaculture" or "blue growth" or "fishing" or "fishery" or "weather forecast" or "cell" or "molecule" or "gene"</v>
      </c>
    </row>
    <row r="59" spans="1:41" x14ac:dyDescent="0.25">
      <c r="A59" s="4" t="str">
        <f t="shared" si="0"/>
        <v>"Groundwater" or "Sponge city" or "Freshwater" or "surface water" or "Circular water economy" or "Drinking water" or "marine ecosystems" or "Ground water" or "watershed management"</v>
      </c>
      <c r="B59" s="56"/>
      <c r="C59" s="56"/>
      <c r="D59" s="56"/>
      <c r="E59" s="39"/>
      <c r="F59" s="86"/>
      <c r="G59" s="4" t="str">
        <f t="shared" si="3"/>
        <v>"anthropogenic chemicals" or "Biocides" or "clean" or "Cleaning" or "Climate" or "Degradation" or "Ecosystems" or "Effluent" or "forecast"</v>
      </c>
      <c r="H59" s="56"/>
      <c r="I59" s="56"/>
      <c r="J59" s="56"/>
      <c r="K59" s="56"/>
      <c r="L59" s="56"/>
      <c r="M59" s="4" t="str">
        <f t="shared" si="6"/>
        <v>"anthropogenic chemicals" or "Biocides" or "Cleaning" or "Degradation" or "Disposal" or "drug residues" or "Dynamics" or "Effluent" or "forecast"</v>
      </c>
      <c r="N59" s="56"/>
      <c r="O59" s="56"/>
      <c r="P59" s="56"/>
      <c r="Q59" s="56"/>
      <c r="R59" s="56"/>
      <c r="S59" s="4" t="str">
        <f t="shared" si="8"/>
        <v>"quality" or "reservoir" or "purification " or "treatment" or "ressource* management" or "cycle" or "supply" or "ressources" or "technology"</v>
      </c>
      <c r="T59" s="56"/>
      <c r="U59" s="56"/>
      <c r="V59" s="56"/>
      <c r="W59" s="56"/>
      <c r="X59" s="56"/>
      <c r="Y59" s="56"/>
      <c r="AC59" s="16"/>
      <c r="AD59" s="16"/>
      <c r="AE59" s="16"/>
      <c r="AG59" s="4" t="str">
        <f t="shared" si="13"/>
        <v>"Marine" or "Aquatic" or "Freshwater" or "sea" or "ocean" or "lake" or "river" or "stream" or "pond"</v>
      </c>
      <c r="AO59" s="4" t="str">
        <f t="shared" si="16"/>
        <v>"aquaculture" or "blue growth" or "fishing" or "fishery" or "weather forecast" or "cell" or "molecule" or "gene" or "neuro*"</v>
      </c>
    </row>
    <row r="60" spans="1:41" x14ac:dyDescent="0.25">
      <c r="A60" s="4" t="str">
        <f t="shared" si="0"/>
        <v>"Groundwater" or "Sponge city" or "Freshwater" or "surface water" or "Circular water economy" or "Drinking water" or "marine ecosystems" or "Ground water" or "watershed management" or "River effects"</v>
      </c>
      <c r="B60" s="56"/>
      <c r="C60" s="56"/>
      <c r="D60" s="56"/>
      <c r="E60" s="39"/>
      <c r="F60" s="86"/>
      <c r="G60" s="4" t="str">
        <f t="shared" si="3"/>
        <v>"anthropogenic chemicals" or "Biocides" or "clean" or "Cleaning" or "Climate" or "Degradation" or "Ecosystems" or "Effluent" or "forecast" or "Habitat"</v>
      </c>
      <c r="H60" s="56"/>
      <c r="I60" s="56"/>
      <c r="J60" s="56"/>
      <c r="K60" s="56"/>
      <c r="L60" s="56"/>
      <c r="M60" s="4" t="str">
        <f t="shared" si="6"/>
        <v>"anthropogenic chemicals" or "Biocides" or "Cleaning" or "Degradation" or "Disposal" or "drug residues" or "Dynamics" or "Effluent" or "forecast" or "Habitat"</v>
      </c>
      <c r="N60" s="56"/>
      <c r="O60" s="56"/>
      <c r="P60" s="56"/>
      <c r="Q60" s="56"/>
      <c r="R60" s="56"/>
      <c r="S60" s="4" t="str">
        <f t="shared" si="8"/>
        <v>"quality" or "reservoir" or "purification " or "treatment" or "ressource* management" or "cycle" or "supply" or "ressources" or "technology" or "Cycling"</v>
      </c>
      <c r="T60" s="56"/>
      <c r="U60" s="56"/>
      <c r="V60" s="56"/>
      <c r="W60" s="56"/>
      <c r="X60" s="56"/>
      <c r="Y60" s="56"/>
      <c r="AC60" s="16"/>
      <c r="AD60" s="16"/>
      <c r="AE60" s="16"/>
      <c r="AG60" s="4" t="str">
        <f t="shared" si="13"/>
        <v>"Marine" or "Aquatic" or "Freshwater" or "sea" or "ocean" or "lake" or "river" or "stream" or "pond" or "brook"</v>
      </c>
      <c r="AO60" s="4" t="str">
        <f t="shared" si="16"/>
        <v>"aquaculture" or "blue growth" or "fishing" or "fishery" or "weather forecast" or "cell" or "molecule" or "gene" or "neuro*" or "oil field"</v>
      </c>
    </row>
    <row r="61" spans="1:41" x14ac:dyDescent="0.25">
      <c r="A61" s="56"/>
      <c r="B61" s="56"/>
      <c r="C61" s="56"/>
      <c r="D61" s="56"/>
      <c r="E61" s="39"/>
      <c r="F61" s="86"/>
      <c r="G61" s="4" t="str">
        <f t="shared" si="3"/>
        <v>"anthropogenic chemicals" or "Biocides" or "clean" or "Cleaning" or "Climate" or "Degradation" or "Ecosystems" or "Effluent" or "forecast" or "Habitat" or "Streamflow"</v>
      </c>
      <c r="H61" s="56"/>
      <c r="I61" s="56"/>
      <c r="J61" s="56"/>
      <c r="K61" s="56"/>
      <c r="L61" s="56"/>
      <c r="M61" s="4" t="str">
        <f t="shared" si="6"/>
        <v>"anthropogenic chemicals" or "Biocides" or "Cleaning" or "Degradation" or "Disposal" or "drug residues" or "Dynamics" or "Effluent" or "forecast" or "Habitat" or "Land-use"</v>
      </c>
      <c r="N61" s="56"/>
      <c r="O61" s="56"/>
      <c r="P61" s="56"/>
      <c r="Q61" s="56"/>
      <c r="R61" s="56"/>
      <c r="S61" s="4" t="str">
        <f t="shared" si="8"/>
        <v>"quality" or "reservoir" or "purification " or "treatment" or "ressource* management" or "cycle" or "supply" or "ressources" or "technology" or "Cycling" or "soil"</v>
      </c>
      <c r="T61" s="56"/>
      <c r="U61" s="56"/>
      <c r="V61" s="56"/>
      <c r="W61" s="56"/>
      <c r="X61" s="56"/>
      <c r="Y61" s="56"/>
      <c r="AC61" s="16"/>
      <c r="AD61" s="16"/>
      <c r="AE61" s="16"/>
      <c r="AG61" s="4" t="str">
        <f t="shared" si="13"/>
        <v>"Marine" or "Aquatic" or "Freshwater" or "sea" or "ocean" or "lake" or "river" or "stream" or "pond" or "brook" or "creek"</v>
      </c>
      <c r="AO61" s="4" t="str">
        <f t="shared" si="16"/>
        <v>"aquaculture" or "blue growth" or "fishing" or "fishery" or "weather forecast" or "cell" or "molecule" or "gene" or "neuro*" or "oil field" or "oilfield"</v>
      </c>
    </row>
    <row r="62" spans="1:41" x14ac:dyDescent="0.25">
      <c r="A62" s="56"/>
      <c r="B62" s="56"/>
      <c r="C62" s="56"/>
      <c r="D62" s="56"/>
      <c r="E62" s="39"/>
      <c r="F62" s="86"/>
      <c r="G62" s="4" t="str">
        <f t="shared" si="3"/>
        <v>"anthropogenic chemicals" or "Biocides" or "clean" or "Cleaning" or "Climate" or "Degradation" or "Ecosystems" or "Effluent" or "forecast" or "Habitat" or "Streamflow" or "microplast*"</v>
      </c>
      <c r="H62" s="56"/>
      <c r="I62" s="56"/>
      <c r="J62" s="56"/>
      <c r="K62" s="56"/>
      <c r="L62" s="56"/>
      <c r="M62" s="4" t="str">
        <f t="shared" si="6"/>
        <v>"anthropogenic chemicals" or "Biocides" or "Cleaning" or "Degradation" or "Disposal" or "drug residues" or "Dynamics" or "Effluent" or "forecast" or "Habitat" or "Land-use" or "Management"</v>
      </c>
      <c r="N62" s="56"/>
      <c r="O62" s="56"/>
      <c r="P62" s="56"/>
      <c r="Q62" s="56"/>
      <c r="R62" s="56"/>
      <c r="S62" s="4" t="str">
        <f t="shared" si="8"/>
        <v>"quality" or "reservoir" or "purification " or "treatment" or "ressource* management" or "cycle" or "supply" or "ressources" or "technology" or "Cycling" or "soil" or "Utility"</v>
      </c>
      <c r="T62" s="56"/>
      <c r="U62" s="56"/>
      <c r="V62" s="56"/>
      <c r="W62" s="56"/>
      <c r="X62" s="56"/>
      <c r="Y62" s="56"/>
      <c r="AC62" s="16"/>
      <c r="AD62" s="16"/>
      <c r="AE62" s="16"/>
      <c r="AG62" s="4" t="str">
        <f t="shared" si="13"/>
        <v>"Marine" or "Aquatic" or "Freshwater" or "sea" or "ocean" or "lake" or "river" or "stream" or "pond" or "brook" or "creek" or "watercourse"</v>
      </c>
      <c r="AO62" s="4" t="str">
        <f t="shared" si="16"/>
        <v>"aquaculture" or "blue growth" or "fishing" or "fishery" or "weather forecast" or "cell" or "molecule" or "gene" or "neuro*" or "oil field" or "oilfield" or "oil recovery"</v>
      </c>
    </row>
    <row r="63" spans="1:41" x14ac:dyDescent="0.25">
      <c r="A63" s="56"/>
      <c r="B63" s="56"/>
      <c r="C63" s="56"/>
      <c r="D63" s="56"/>
      <c r="E63" s="39"/>
      <c r="F63" s="86"/>
      <c r="G63" s="4" t="str">
        <f t="shared" si="3"/>
        <v>"anthropogenic chemicals" or "Biocides" or "clean" or "Cleaning" or "Climate" or "Degradation" or "Ecosystems" or "Effluent" or "forecast" or "Habitat" or "Streamflow" or "microplast*" or "Mitigation"</v>
      </c>
      <c r="H63" s="56"/>
      <c r="I63" s="56"/>
      <c r="J63" s="56"/>
      <c r="K63" s="56"/>
      <c r="L63" s="56"/>
      <c r="M63" s="4" t="str">
        <f t="shared" si="6"/>
        <v>"anthropogenic chemicals" or "Biocides" or "Cleaning" or "Degradation" or "Disposal" or "drug residues" or "Dynamics" or "Effluent" or "forecast" or "Habitat" or "Land-use" or "Management" or "marine ecosystems"</v>
      </c>
      <c r="N63" s="56"/>
      <c r="O63" s="56"/>
      <c r="P63" s="56"/>
      <c r="Q63" s="56"/>
      <c r="R63" s="56"/>
      <c r="S63" s="4" t="str">
        <f t="shared" si="8"/>
        <v>"quality" or "reservoir" or "purification " or "treatment" or "ressource* management" or "cycle" or "supply" or "ressources" or "technology" or "Cycling" or "soil" or "Utility" or "Scarcity"</v>
      </c>
      <c r="T63" s="56"/>
      <c r="U63" s="56"/>
      <c r="V63" s="56"/>
      <c r="W63" s="56"/>
      <c r="X63" s="56"/>
      <c r="Y63" s="56"/>
      <c r="AC63" s="16"/>
      <c r="AE63" s="16"/>
      <c r="AG63" s="4" t="str">
        <f t="shared" si="13"/>
        <v>"Marine" or "Aquatic" or "Freshwater" or "sea" or "ocean" or "lake" or "river" or "stream" or "pond" or "brook" or "creek" or "watercourse" or "lagoon"</v>
      </c>
      <c r="AO63" s="4" t="str">
        <f t="shared" si="16"/>
        <v>"aquaculture" or "blue growth" or "fishing" or "fishery" or "weather forecast" or "cell" or "molecule" or "gene" or "neuro*" or "oil field" or "oilfield" or "oil recovery" or "polymer flooding"</v>
      </c>
    </row>
    <row r="64" spans="1:41" x14ac:dyDescent="0.25">
      <c r="A64" s="56"/>
      <c r="B64" s="56"/>
      <c r="C64" s="56"/>
      <c r="D64" s="56"/>
      <c r="E64" s="39"/>
      <c r="F64" s="86"/>
      <c r="G64" s="4" t="str">
        <f t="shared" si="3"/>
        <v>"anthropogenic chemicals" or "Biocides" or "clean" or "Cleaning" or "Climate" or "Degradation" or "Ecosystems" or "Effluent" or "forecast" or "Habitat" or "Streamflow" or "microplast*" or "Mitigation" or "Modelling"</v>
      </c>
      <c r="H64" s="56"/>
      <c r="I64" s="56"/>
      <c r="J64" s="56"/>
      <c r="K64" s="56"/>
      <c r="L64" s="56"/>
      <c r="M64" s="4" t="str">
        <f t="shared" si="6"/>
        <v>"anthropogenic chemicals" or "Biocides" or "Cleaning" or "Degradation" or "Disposal" or "drug residues" or "Dynamics" or "Effluent" or "forecast" or "Habitat" or "Land-use" or "Management" or "marine ecosystems" or "medical waste"</v>
      </c>
      <c r="N64" s="56"/>
      <c r="O64" s="56"/>
      <c r="P64" s="56"/>
      <c r="Q64" s="56"/>
      <c r="R64" s="56"/>
      <c r="S64" s="4" t="str">
        <f t="shared" si="8"/>
        <v>"quality" or "reservoir" or "purification " or "treatment" or "ressource* management" or "cycle" or "supply" or "ressources" or "technology" or "Cycling" or "soil" or "Utility" or "Scarcity" or "Potable"</v>
      </c>
      <c r="T64" s="56"/>
      <c r="U64" s="56"/>
      <c r="V64" s="56"/>
      <c r="W64" s="56"/>
      <c r="X64" s="56"/>
      <c r="Y64" s="56"/>
      <c r="AC64" s="16"/>
      <c r="AE64" s="16"/>
      <c r="AG64" s="4" t="str">
        <f t="shared" si="13"/>
        <v>"Marine" or "Aquatic" or "Freshwater" or "sea" or "ocean" or "lake" or "river" or "stream" or "pond" or "brook" or "creek" or "watercourse" or "lagoon" or "estuary"</v>
      </c>
    </row>
    <row r="65" spans="1:33" x14ac:dyDescent="0.25">
      <c r="A65" s="56"/>
      <c r="B65" s="56"/>
      <c r="C65" s="56"/>
      <c r="D65" s="56"/>
      <c r="E65" s="39"/>
      <c r="F65" s="86"/>
      <c r="G65" s="4" t="str">
        <f t="shared" si="3"/>
        <v>"anthropogenic chemicals" or "Biocides" or "clean" or "Cleaning" or "Climate" or "Degradation" or "Ecosystems" or "Effluent" or "forecast" or "Habitat" or "Streamflow" or "microplast*" or "Mitigation" or "Modelling" or "Monitoring"</v>
      </c>
      <c r="H65" s="56"/>
      <c r="I65" s="56"/>
      <c r="J65" s="56"/>
      <c r="K65" s="56"/>
      <c r="L65" s="56"/>
      <c r="M65" s="4" t="str">
        <f t="shared" si="6"/>
        <v>"anthropogenic chemicals" or "Biocides" or "Cleaning" or "Degradation" or "Disposal" or "drug residues" or "Dynamics" or "Effluent" or "forecast" or "Habitat" or "Land-use" or "Management" or "marine ecosystems" or "medical waste" or "Mitigation"</v>
      </c>
      <c r="N65" s="56"/>
      <c r="O65" s="56"/>
      <c r="P65" s="56"/>
      <c r="Q65" s="56"/>
      <c r="R65" s="56"/>
      <c r="S65" s="56"/>
      <c r="T65" s="56"/>
      <c r="U65" s="56"/>
      <c r="V65" s="56"/>
      <c r="W65" s="56"/>
      <c r="X65" s="56"/>
      <c r="Y65" s="56"/>
      <c r="AC65" s="16"/>
      <c r="AE65" s="16"/>
      <c r="AG65" s="4" t="str">
        <f t="shared" si="13"/>
        <v>"Marine" or "Aquatic" or "Freshwater" or "sea" or "ocean" or "lake" or "river" or "stream" or "pond" or "brook" or "creek" or "watercourse" or "lagoon" or "estuary" or "delta"</v>
      </c>
    </row>
    <row r="66" spans="1:33" x14ac:dyDescent="0.25">
      <c r="A66" s="56"/>
      <c r="B66" s="56"/>
      <c r="C66" s="56"/>
      <c r="D66" s="56"/>
      <c r="E66" s="39"/>
      <c r="F66" s="86"/>
      <c r="G66" s="4" t="str">
        <f t="shared" si="3"/>
        <v>"anthropogenic chemicals" or "Biocides" or "clean" or "Cleaning" or "Climate" or "Degradation" or "Ecosystems" or "Effluent" or "forecast" or "Habitat" or "Streamflow" or "microplast*" or "Mitigation" or "Modelling" or "Monitoring" or "Natural Resources"</v>
      </c>
      <c r="H66" s="56"/>
      <c r="I66" s="56"/>
      <c r="J66" s="56"/>
      <c r="K66" s="56"/>
      <c r="L66" s="56"/>
      <c r="M66" s="4" t="str">
        <f t="shared" si="6"/>
        <v>"anthropogenic chemicals" or "Biocides" or "Cleaning" or "Degradation" or "Disposal" or "drug residues" or "Dynamics" or "Effluent" or "forecast" or "Habitat" or "Land-use" or "Management" or "marine ecosystems" or "medical waste" or "Mitigation" or "Modelling"</v>
      </c>
      <c r="N66" s="56"/>
      <c r="O66" s="56"/>
      <c r="P66" s="56"/>
      <c r="Q66" s="56"/>
      <c r="R66" s="56"/>
      <c r="S66" s="56"/>
      <c r="T66" s="56"/>
      <c r="U66" s="56"/>
      <c r="V66" s="56"/>
      <c r="W66" s="56"/>
      <c r="X66" s="56"/>
      <c r="Y66" s="56"/>
      <c r="AC66" s="16"/>
      <c r="AE66" s="16"/>
      <c r="AG66" s="4" t="str">
        <f t="shared" si="13"/>
        <v>"Marine" or "Aquatic" or "Freshwater" or "sea" or "ocean" or "lake" or "river" or "stream" or "pond" or "brook" or "creek" or "watercourse" or "lagoon" or "estuary" or "delta" or "hydrology"</v>
      </c>
    </row>
    <row r="67" spans="1:33" x14ac:dyDescent="0.25">
      <c r="A67" s="56"/>
      <c r="B67" s="56"/>
      <c r="C67" s="56"/>
      <c r="D67" s="56"/>
      <c r="E67" s="39"/>
      <c r="F67" s="39"/>
      <c r="G67" s="4" t="str">
        <f t="shared" si="3"/>
        <v>"anthropogenic chemicals" or "Biocides" or "clean" or "Cleaning" or "Climate" or "Degradation" or "Ecosystems" or "Effluent" or "forecast" or "Habitat" or "Streamflow" or "microplast*" or "Mitigation" or "Modelling" or "Monitoring" or "Natural Resources" or "Nutrient"</v>
      </c>
      <c r="H67" s="56"/>
      <c r="I67" s="56"/>
      <c r="J67" s="56"/>
      <c r="K67" s="56"/>
      <c r="L67" s="56"/>
      <c r="M67" s="4" t="str">
        <f t="shared" si="6"/>
        <v>"anthropogenic chemicals" or "Biocides" or "Cleaning" or "Degradation" or "Disposal" or "drug residues" or "Dynamics" or "Effluent" or "forecast" or "Habitat" or "Land-use" or "Management" or "marine ecosystems" or "medical waste" or "Mitigation" or "Modelling" or "Monitoring"</v>
      </c>
      <c r="N67" s="56"/>
      <c r="O67" s="56"/>
      <c r="P67" s="56"/>
      <c r="Q67" s="56"/>
      <c r="R67" s="56"/>
      <c r="S67" s="56"/>
      <c r="T67" s="56"/>
      <c r="U67" s="56"/>
      <c r="V67" s="56"/>
      <c r="W67" s="56"/>
      <c r="X67" s="56"/>
      <c r="Y67" s="56"/>
      <c r="AC67" s="16"/>
      <c r="AE67" s="16"/>
      <c r="AG67" s="4" t="str">
        <f t="shared" si="13"/>
        <v>"Marine" or "Aquatic" or "Freshwater" or "sea" or "ocean" or "lake" or "river" or "stream" or "pond" or "brook" or "creek" or "watercourse" or "lagoon" or "estuary" or "delta" or "hydrology" or "wetland"</v>
      </c>
    </row>
    <row r="68" spans="1:33" x14ac:dyDescent="0.25">
      <c r="A68" s="56"/>
      <c r="B68" s="56"/>
      <c r="C68" s="56"/>
      <c r="D68" s="56"/>
      <c r="E68" s="39"/>
      <c r="F68" s="39"/>
      <c r="G68" s="4" t="str">
        <f t="shared" si="3"/>
        <v>"anthropogenic chemicals" or "Biocides" or "clean" or "Cleaning" or "Climate" or "Degradation" or "Ecosystems" or "Effluent" or "forecast" or "Habitat" or "Streamflow" or "microplast*" or "Mitigation" or "Modelling" or "Monitoring" or "Natural Resources" or "Nutrient" or "Optimising"</v>
      </c>
      <c r="H68" s="56"/>
      <c r="I68" s="56"/>
      <c r="J68" s="56"/>
      <c r="K68" s="56"/>
      <c r="L68" s="56"/>
      <c r="M68" s="4" t="str">
        <f t="shared" si="6"/>
        <v>"anthropogenic chemicals" or "Biocides" or "Cleaning" or "Degradation" or "Disposal" or "drug residues" or "Dynamics" or "Effluent" or "forecast" or "Habitat" or "Land-use" or "Management" or "marine ecosystems" or "medical waste" or "Mitigation" or "Modelling" or "Monitoring" or "Nutrient"</v>
      </c>
      <c r="N68" s="56"/>
      <c r="O68" s="56"/>
      <c r="P68" s="56"/>
      <c r="Q68" s="56"/>
      <c r="R68" s="56"/>
      <c r="S68" s="56"/>
      <c r="T68" s="56"/>
      <c r="U68" s="56"/>
      <c r="V68" s="56"/>
      <c r="W68" s="56"/>
      <c r="X68" s="56"/>
      <c r="Y68" s="56"/>
      <c r="AC68" s="16"/>
      <c r="AE68" s="16"/>
      <c r="AG68" s="4" t="str">
        <f t="shared" si="13"/>
        <v>"Marine" or "Aquatic" or "Freshwater" or "sea" or "ocean" or "lake" or "river" or "stream" or "pond" or "brook" or "creek" or "watercourse" or "lagoon" or "estuary" or "delta" or "hydrology" or "wetland" or "reservoir"</v>
      </c>
    </row>
    <row r="69" spans="1:33" x14ac:dyDescent="0.25">
      <c r="A69" s="56"/>
      <c r="B69" s="56"/>
      <c r="C69" s="56"/>
      <c r="D69" s="56"/>
      <c r="E69" s="39"/>
      <c r="F69" s="39"/>
      <c r="G69" s="4" t="str">
        <f t="shared" si="3"/>
        <v>"anthropogenic chemicals" or "Biocides" or "clean" or "Cleaning" or "Climate" or "Degradation" or "Ecosystems" or "Effluent" or "forecast" or "Habitat" or "Streamflow" or "microplast*" or "Mitigation" or "Modelling" or "Monitoring" or "Natural Resources" or "Nutrient" or "Optimising" or "Participatory monitoring"</v>
      </c>
      <c r="H69" s="56"/>
      <c r="I69" s="56"/>
      <c r="J69" s="56"/>
      <c r="K69" s="56"/>
      <c r="L69" s="56"/>
      <c r="M69" s="4" t="str">
        <f t="shared" si="6"/>
        <v>"anthropogenic chemicals" or "Biocides" or "Cleaning" or "Degradation" or "Disposal" or "drug residues" or "Dynamics" or "Effluent" or "forecast" or "Habitat" or "Land-use" or "Management" or "marine ecosystems" or "medical waste" or "Mitigation" or "Modelling" or "Monitoring" or "Nutrient" or "Optimising"</v>
      </c>
      <c r="N69" s="56"/>
      <c r="O69" s="56"/>
      <c r="P69" s="56"/>
      <c r="Q69" s="56"/>
      <c r="R69" s="56"/>
      <c r="S69" s="56"/>
      <c r="T69" s="56"/>
      <c r="U69" s="56"/>
      <c r="V69" s="56"/>
      <c r="W69" s="56"/>
      <c r="X69" s="56"/>
      <c r="Y69" s="56"/>
      <c r="AC69" s="16"/>
      <c r="AE69" s="16"/>
      <c r="AG69" s="4" t="str">
        <f t="shared" si="13"/>
        <v>"Marine" or "Aquatic" or "Freshwater" or "sea" or "ocean" or "lake" or "river" or "stream" or "pond" or "brook" or "creek" or "watercourse" or "lagoon" or "estuary" or "delta" or "hydrology" or "wetland" or "reservoir" or "water bodies"</v>
      </c>
    </row>
    <row r="70" spans="1:33" x14ac:dyDescent="0.25">
      <c r="A70" s="56"/>
      <c r="B70" s="56"/>
      <c r="C70" s="56"/>
      <c r="D70" s="56"/>
      <c r="E70" s="39"/>
      <c r="F70" s="39"/>
      <c r="G70" s="4" t="str">
        <f t="shared" si="3"/>
        <v>"anthropogenic chemicals" or "Biocides" or "clean" or "Cleaning" or "Climate" or "Degradation" or "Ecosystems" or "Effluent" or "forecast" or "Habitat" or "Streamflow" or "microplast*" or "Mitigation" or "Modelling" or "Monitoring" or "Natural Resources" or "Nutrient" or "Optimising" or "Participatory monitoring" or "Pesticides"</v>
      </c>
      <c r="H70" s="56"/>
      <c r="I70" s="56"/>
      <c r="J70" s="56"/>
      <c r="K70" s="56"/>
      <c r="L70" s="56"/>
      <c r="M70" s="4" t="str">
        <f t="shared" si="6"/>
        <v>"anthropogenic chemicals" or "Biocides" or "Cleaning" or "Degradation" or "Disposal" or "drug residues" or "Dynamics" or "Effluent" or "forecast" or "Habitat" or "Land-use" or "Management" or "marine ecosystems" or "medical waste" or "Mitigation" or "Modelling" or "Monitoring" or "Nutrient" or "Optimising" or "Pesticides"</v>
      </c>
      <c r="N70" s="56"/>
      <c r="O70" s="56"/>
      <c r="P70" s="56"/>
      <c r="Q70" s="56"/>
      <c r="R70" s="56"/>
      <c r="S70" s="56"/>
      <c r="T70" s="56"/>
      <c r="U70" s="56"/>
      <c r="V70" s="56"/>
      <c r="W70" s="56"/>
      <c r="X70" s="56"/>
      <c r="Y70" s="56"/>
      <c r="AC70" s="16"/>
      <c r="AE70" s="16"/>
      <c r="AG70" s="4" t="str">
        <f t="shared" si="13"/>
        <v>"Marine" or "Aquatic" or "Freshwater" or "sea" or "ocean" or "lake" or "river" or "stream" or "pond" or "brook" or "creek" or "watercourse" or "lagoon" or "estuary" or "delta" or "hydrology" or "wetland" or "reservoir" or "water bodies" or "water body"</v>
      </c>
    </row>
    <row r="71" spans="1:33" x14ac:dyDescent="0.25">
      <c r="A71" s="56"/>
      <c r="B71" s="56"/>
      <c r="C71" s="56"/>
      <c r="D71" s="56"/>
      <c r="E71" s="39"/>
      <c r="F71" s="39"/>
      <c r="G71" s="4" t="str">
        <f t="shared" si="3"/>
        <v>"anthropogenic chemicals" or "Biocides" or "clean" or "Cleaning" or "Climate" or "Degradation" or "Ecosystems" or "Effluent" or "forecast" or "Habitat" or "Streamflow" or "microplast*" or "Mitigation" or "Modelling" or "Monitoring" or "Natural Resources" or "Nutrient" or "Optimising" or "Participatory monitoring" or "Pesticides" or "Pollution"</v>
      </c>
      <c r="H71" s="56"/>
      <c r="I71" s="56"/>
      <c r="J71" s="56"/>
      <c r="K71" s="56"/>
      <c r="L71" s="56"/>
      <c r="M71" s="4" t="str">
        <f t="shared" si="6"/>
        <v>"anthropogenic chemicals" or "Biocides" or "Cleaning" or "Degradation" or "Disposal" or "drug residues" or "Dynamics" or "Effluent" or "forecast" or "Habitat" or "Land-use" or "Management" or "marine ecosystems" or "medical waste" or "Mitigation" or "Modelling" or "Monitoring" or "Nutrient" or "Optimising" or "Pesticides" or "phosphorus recovery"</v>
      </c>
      <c r="N71" s="56"/>
      <c r="O71" s="56"/>
      <c r="P71" s="56"/>
      <c r="Q71" s="56"/>
      <c r="R71" s="56"/>
      <c r="S71" s="56"/>
      <c r="T71" s="56"/>
      <c r="U71" s="56"/>
      <c r="V71" s="56"/>
      <c r="W71" s="56"/>
      <c r="X71" s="56"/>
      <c r="Y71" s="56"/>
      <c r="AC71" s="16"/>
      <c r="AE71" s="16"/>
    </row>
    <row r="72" spans="1:33" x14ac:dyDescent="0.25">
      <c r="A72" s="56"/>
      <c r="B72" s="56"/>
      <c r="C72" s="56"/>
      <c r="D72" s="56"/>
      <c r="E72" s="39"/>
      <c r="F72" s="39"/>
      <c r="G72" s="4" t="str">
        <f t="shared" si="3"/>
        <v>"anthropogenic chemicals" or "Biocides" or "clean" or "Cleaning" or "Climate" or "Degradation" or "Ecosystems" or "Effluent" or "forecast" or "Habitat" or "Streamflow" or "microplast*" or "Mitigation" or "Modelling" or "Monitoring" or "Natural Resources" or "Nutrient" or "Optimising" or "Participatory monitoring" or "Pesticides" or "Pollution" or "prediction"</v>
      </c>
      <c r="H72" s="56"/>
      <c r="I72" s="56"/>
      <c r="J72" s="56"/>
      <c r="K72" s="56"/>
      <c r="L72" s="56"/>
      <c r="M72" s="4" t="str">
        <f t="shared" si="6"/>
        <v>"anthropogenic chemicals" or "Biocides" or "Cleaning" or "Degradation" or "Disposal" or "drug residues" or "Dynamics" or "Effluent" or "forecast" or "Habitat" or "Land-use" or "Management" or "marine ecosystems" or "medical waste" or "Mitigation" or "Modelling" or "Monitoring" or "Nutrient" or "Optimising" or "Pesticides" or "phosphorus recovery" or "phosphorus reuse"</v>
      </c>
      <c r="N72" s="56"/>
      <c r="O72" s="56"/>
      <c r="P72" s="56"/>
      <c r="Q72" s="56"/>
      <c r="R72" s="56"/>
      <c r="S72" s="56"/>
      <c r="T72" s="56"/>
      <c r="U72" s="56"/>
      <c r="V72" s="56"/>
      <c r="W72" s="56"/>
      <c r="X72" s="56"/>
      <c r="Y72" s="56"/>
      <c r="AC72" s="16"/>
      <c r="AE72" s="16"/>
    </row>
    <row r="73" spans="1:33" x14ac:dyDescent="0.25">
      <c r="A73" s="56"/>
      <c r="B73" s="56"/>
      <c r="C73" s="56"/>
      <c r="D73" s="56"/>
      <c r="E73" s="39"/>
      <c r="F73" s="39"/>
      <c r="G73" s="4" t="str">
        <f t="shared" si="3"/>
        <v>"anthropogenic chemicals" or "Biocides" or "clean" or "Cleaning" or "Climate" or "Degradation" or "Ecosystems" or "Effluent" or "forecast" or "Habitat" or "Streamflow" or "microplast*" or "Mitigation" or "Modelling" or "Monitoring" or "Natural Resources" or "Nutrient" or "Optimising" or "Participatory monitoring" or "Pesticides" or "Pollution" or "prediction" or "Reduce"</v>
      </c>
      <c r="H73" s="56"/>
      <c r="I73" s="56"/>
      <c r="J73" s="56"/>
      <c r="K73" s="56"/>
      <c r="L73" s="56"/>
      <c r="M73" s="4" t="str">
        <f t="shared" si="6"/>
        <v>"anthropogenic chemicals" or "Biocides" or "Cleaning" or "Degradation" or "Disposal" or "drug residues" or "Dynamics" or "Effluent" or "forecast" or "Habitat" or "Land-use" or "Management" or "marine ecosystems" or "medical waste" or "Mitigation" or "Modelling" or "Monitoring" or "Nutrient" or "Optimising" or "Pesticides" or "phosphorus recovery" or "phosphorus reuse" or "Pollution"</v>
      </c>
      <c r="N73" s="56"/>
      <c r="O73" s="56"/>
      <c r="P73" s="56"/>
      <c r="Q73" s="56"/>
      <c r="R73" s="56"/>
      <c r="S73" s="56"/>
      <c r="T73" s="56"/>
      <c r="U73" s="56"/>
      <c r="V73" s="56"/>
      <c r="W73" s="56"/>
      <c r="X73" s="56"/>
      <c r="Y73" s="56"/>
      <c r="AC73" s="16"/>
      <c r="AE73" s="16"/>
    </row>
    <row r="74" spans="1:33" x14ac:dyDescent="0.25">
      <c r="A74" s="56"/>
      <c r="B74" s="56"/>
      <c r="C74" s="56"/>
      <c r="D74" s="56"/>
      <c r="E74" s="39"/>
      <c r="F74" s="39"/>
      <c r="G74" s="4" t="str">
        <f t="shared" si="3"/>
        <v>"anthropogenic chemicals" or "Biocides" or "clean" or "Cleaning" or "Climate" or "Degradation" or "Ecosystems" or "Effluent" or "forecast" or "Habitat" or "Streamflow" or "microplast*" or "Mitigation" or "Modelling" or "Monitoring" or "Natural Resources" or "Nutrient" or "Optimising" or "Participatory monitoring" or "Pesticides" or "Pollution" or "prediction" or "Reduce" or "Renewable"</v>
      </c>
      <c r="H74" s="56"/>
      <c r="I74" s="56"/>
      <c r="J74" s="56"/>
      <c r="K74" s="56"/>
      <c r="L74" s="56"/>
      <c r="M74" s="4" t="str">
        <f t="shared" si="6"/>
        <v>"anthropogenic chemicals" or "Biocides" or "Cleaning" or "Degradation" or "Disposal" or "drug residues" or "Dynamics" or "Effluent" or "forecast" or "Habitat" or "Land-use" or "Management" or "marine ecosystems" or "medical waste" or "Mitigation" or "Modelling" or "Monitoring" or "Nutrient" or "Optimising" or "Pesticides" or "phosphorus recovery" or "phosphorus reuse" or "Pollution" or "Reduce"</v>
      </c>
      <c r="N74" s="56"/>
      <c r="O74" s="56"/>
      <c r="P74" s="56"/>
      <c r="Q74" s="56"/>
      <c r="R74" s="56"/>
      <c r="S74" s="56"/>
      <c r="T74" s="56"/>
      <c r="U74" s="56"/>
      <c r="V74" s="56"/>
      <c r="W74" s="56"/>
      <c r="X74" s="56"/>
      <c r="Y74" s="56"/>
      <c r="AC74" s="16"/>
      <c r="AE74" s="16"/>
    </row>
    <row r="75" spans="1:33" x14ac:dyDescent="0.25">
      <c r="A75" s="56"/>
      <c r="B75" s="56"/>
      <c r="C75" s="56"/>
      <c r="D75" s="56"/>
      <c r="E75" s="39"/>
      <c r="F75" s="39"/>
      <c r="G75" s="4" t="str">
        <f t="shared" si="3"/>
        <v>"anthropogenic chemicals" or "Biocides" or "clean" or "Cleaning" or "Climate" or "Degradation" or "Ecosystems" or "Effluent" or "forecast" or "Habitat" or "Streamflow" or "microplast*" or "Mitigation" or "Modelling" or "Monitoring" or "Natural Resources" or "Nutrient" or "Optimising" or "Participatory monitoring" or "Pesticides" or "Pollution" or "prediction" or "Reduce" or "Renewable" or "Reuse"</v>
      </c>
      <c r="H75" s="56"/>
      <c r="I75" s="56"/>
      <c r="J75" s="56"/>
      <c r="K75" s="56"/>
      <c r="L75" s="56"/>
      <c r="M75" s="4" t="str">
        <f t="shared" si="6"/>
        <v>"anthropogenic chemicals" or "Biocides" or "Cleaning" or "Degradation" or "Disposal" or "drug residues" or "Dynamics" or "Effluent" or "forecast" or "Habitat" or "Land-use" or "Management" or "marine ecosystems" or "medical waste" or "Mitigation" or "Modelling" or "Monitoring" or "Nutrient" or "Optimising" or "Pesticides" or "phosphorus recovery" or "phosphorus reuse" or "Pollution" or "Reduce" or "Succession"</v>
      </c>
      <c r="N75" s="56"/>
      <c r="O75" s="56"/>
      <c r="P75" s="56"/>
      <c r="Q75" s="56"/>
      <c r="R75" s="56"/>
      <c r="S75" s="56"/>
      <c r="T75" s="56"/>
      <c r="U75" s="56"/>
      <c r="V75" s="56"/>
      <c r="W75" s="56"/>
      <c r="X75" s="56"/>
      <c r="Y75" s="56"/>
      <c r="AC75" s="16"/>
      <c r="AE75" s="16"/>
    </row>
    <row r="76" spans="1:33" x14ac:dyDescent="0.25">
      <c r="A76" s="56"/>
      <c r="B76" s="56"/>
      <c r="C76" s="56"/>
      <c r="D76" s="56"/>
      <c r="E76" s="39"/>
      <c r="F76" s="39"/>
      <c r="G76" s="4" t="str">
        <f t="shared" si="3"/>
        <v>"anthropogenic chemicals" or "Biocides" or "clean" or "Cleaning" or "Climate" or "Degradation" or "Ecosystems" or "Effluent" or "forecast" or "Habitat" or "Streamflow" or "microplast*" or "Mitigation" or "Modelling" or "Monitoring" or "Natural Resources" or "Nutrient" or "Optimising" or "Participatory monitoring" or "Pesticides" or "Pollution" or "prediction" or "Reduce" or "Renewable" or "Reuse" or "Succession"</v>
      </c>
      <c r="H76" s="56"/>
      <c r="I76" s="56"/>
      <c r="J76" s="56"/>
      <c r="K76" s="56"/>
      <c r="L76" s="56"/>
      <c r="M76" s="4" t="str">
        <f t="shared" si="6"/>
        <v>"anthropogenic chemicals" or "Biocides" or "Cleaning" or "Degradation" or "Disposal" or "drug residues" or "Dynamics" or "Effluent" or "forecast" or "Habitat" or "Land-use" or "Management" or "marine ecosystems" or "medical waste" or "Mitigation" or "Modelling" or "Monitoring" or "Nutrient" or "Optimising" or "Pesticides" or "phosphorus recovery" or "phosphorus reuse" or "Pollution" or "Reduce" or "Succession" or "Technology"</v>
      </c>
      <c r="N76" s="56"/>
      <c r="O76" s="56"/>
      <c r="P76" s="56"/>
      <c r="Q76" s="56"/>
      <c r="R76" s="56"/>
      <c r="S76" s="56"/>
      <c r="T76" s="56"/>
      <c r="U76" s="56"/>
      <c r="V76" s="56"/>
      <c r="W76" s="56"/>
      <c r="X76" s="56"/>
      <c r="Y76" s="56"/>
      <c r="AC76" s="16"/>
      <c r="AE76" s="16"/>
    </row>
    <row r="77" spans="1:33" x14ac:dyDescent="0.25">
      <c r="A77" s="56"/>
      <c r="B77" s="56"/>
      <c r="C77" s="56"/>
      <c r="D77" s="56"/>
      <c r="E77" s="39"/>
      <c r="F77" s="39"/>
      <c r="G77" s="4" t="str">
        <f t="shared" si="3"/>
        <v>"anthropogenic chemicals" or "Biocides" or "clean" or "Cleaning" or "Climate" or "Degradation" or "Ecosystems" or "Effluent" or "forecast" or "Habitat" or "Streamflow" or "microplast*" or "Mitigation" or "Modelling" or "Monitoring" or "Natural Resources" or "Nutrient" or "Optimising" or "Participatory monitoring" or "Pesticides" or "Pollution" or "prediction" or "Reduce" or "Renewable" or "Reuse" or "Succession" or "surveillance"</v>
      </c>
      <c r="H77" s="56"/>
      <c r="I77" s="56"/>
      <c r="J77" s="56"/>
      <c r="K77" s="56"/>
      <c r="L77" s="56"/>
      <c r="M77" s="4" t="str">
        <f t="shared" si="6"/>
        <v>"anthropogenic chemicals" or "Biocides" or "Cleaning" or "Degradation" or "Disposal" or "drug residues" or "Dynamics" or "Effluent" or "forecast" or "Habitat" or "Land-use" or "Management" or "marine ecosystems" or "medical waste" or "Mitigation" or "Modelling" or "Monitoring" or "Nutrient" or "Optimising" or "Pesticides" or "phosphorus recovery" or "phosphorus reuse" or "Pollution" or "Reduce" or "Succession" or "Technology" or "treatment"</v>
      </c>
      <c r="N77" s="56"/>
      <c r="O77" s="56"/>
      <c r="P77" s="56"/>
      <c r="Q77" s="56"/>
      <c r="R77" s="56"/>
      <c r="S77" s="56"/>
      <c r="T77" s="56"/>
      <c r="U77" s="56"/>
      <c r="V77" s="56"/>
      <c r="W77" s="56"/>
      <c r="X77" s="56"/>
      <c r="Y77" s="56"/>
      <c r="AC77" s="16"/>
      <c r="AE77" s="16"/>
    </row>
    <row r="78" spans="1:33" x14ac:dyDescent="0.25">
      <c r="A78" s="56"/>
      <c r="B78" s="56"/>
      <c r="C78" s="56"/>
      <c r="D78" s="56"/>
      <c r="E78" s="39"/>
      <c r="F78" s="39"/>
      <c r="G78" s="4" t="str">
        <f t="shared" si="3"/>
        <v>"anthropogenic chemicals" or "Biocides" or "clean" or "Cleaning" or "Climate" or "Degradation" or "Ecosystems" or "Effluent" or "forecast" or "Habitat" or "Streamflow" or "microplast*" or "Mitigation" or "Modelling" or "Monitoring" or "Natural Resources" or "Nutrient" or "Optimising" or "Participatory monitoring" or "Pesticides" or "Pollution" or "prediction" or "Reduce" or "Renewable" or "Reuse" or "Succession" or "surveillance" or "Xenobiotic "</v>
      </c>
      <c r="H78" s="56"/>
      <c r="I78" s="56"/>
      <c r="J78" s="56"/>
      <c r="K78" s="56"/>
      <c r="L78" s="56"/>
      <c r="M78" s="4" t="str">
        <f t="shared" si="6"/>
        <v>"anthropogenic chemicals" or "Biocides" or "Cleaning" or "Degradation" or "Disposal" or "drug residues" or "Dynamics" or "Effluent" or "forecast" or "Habitat" or "Land-use" or "Management" or "marine ecosystems" or "medical waste" or "Mitigation" or "Modelling" or "Monitoring" or "Nutrient" or "Optimising" or "Pesticides" or "phosphorus recovery" or "phosphorus reuse" or "Pollution" or "Reduce" or "Succession" or "Technology" or "treatment" or "Use"</v>
      </c>
      <c r="N78" s="56"/>
      <c r="O78" s="56"/>
      <c r="P78" s="56"/>
      <c r="Q78" s="56"/>
      <c r="R78" s="56"/>
      <c r="S78" s="56"/>
      <c r="T78" s="56"/>
      <c r="U78" s="56"/>
      <c r="V78" s="56"/>
      <c r="W78" s="56"/>
      <c r="X78" s="56"/>
      <c r="Y78" s="56"/>
      <c r="AC78" s="16"/>
      <c r="AE78" s="16"/>
    </row>
    <row r="79" spans="1:33" x14ac:dyDescent="0.25">
      <c r="A79" s="56"/>
      <c r="B79" s="56"/>
      <c r="C79" s="56"/>
      <c r="D79" s="56"/>
      <c r="E79" s="39"/>
      <c r="F79" s="39"/>
      <c r="G79" s="4" t="str">
        <f t="shared" si="3"/>
        <v>"anthropogenic chemicals" or "Biocides" or "clean" or "Cleaning" or "Climate" or "Degradation" or "Ecosystems" or "Effluent" or "forecast" or "Habitat" or "Streamflow" or "microplast*" or "Mitigation" or "Modelling" or "Monitoring" or "Natural Resources" or "Nutrient" or "Optimising" or "Participatory monitoring" or "Pesticides" or "Pollution" or "prediction" or "Reduce" or "Renewable" or "Reuse" or "Succession" or "surveillance" or "Xenobiotic " or "Leaching"</v>
      </c>
      <c r="H79" s="56"/>
      <c r="I79" s="56"/>
      <c r="J79" s="56"/>
      <c r="K79" s="56"/>
      <c r="L79" s="56"/>
      <c r="M79" s="4" t="str">
        <f t="shared" si="6"/>
        <v>"anthropogenic chemicals" or "Biocides" or "Cleaning" or "Degradation" or "Disposal" or "drug residues" or "Dynamics" or "Effluent" or "forecast" or "Habitat" or "Land-use" or "Management" or "marine ecosystems" or "medical waste" or "Mitigation" or "Modelling" or "Monitoring" or "Nutrient" or "Optimising" or "Pesticides" or "phosphorus recovery" or "phosphorus reuse" or "Pollution" or "Reduce" or "Succession" or "Technology" or "treatment" or "Use" or "Xenobiotic "</v>
      </c>
      <c r="N79" s="56"/>
      <c r="O79" s="56"/>
      <c r="P79" s="56"/>
      <c r="Q79" s="56"/>
      <c r="R79" s="56"/>
      <c r="S79" s="56"/>
      <c r="T79" s="56"/>
      <c r="U79" s="56"/>
      <c r="V79" s="56"/>
      <c r="W79" s="56"/>
      <c r="X79" s="56"/>
      <c r="Y79" s="56"/>
      <c r="AC79" s="16"/>
      <c r="AE79" s="16"/>
    </row>
    <row r="80" spans="1:33" x14ac:dyDescent="0.25">
      <c r="A80" s="56"/>
      <c r="B80" s="56"/>
      <c r="C80" s="56"/>
      <c r="D80" s="56"/>
      <c r="E80" s="39"/>
      <c r="F80" s="39"/>
      <c r="G80" s="4" t="str">
        <f t="shared" si="3"/>
        <v>"anthropogenic chemicals" or "Biocides" or "clean" or "Cleaning" or "Climate" or "Degradation" or "Ecosystems" or "Effluent" or "forecast" or "Habitat" or "Streamflow" or "microplast*" or "Mitigation" or "Modelling" or "Monitoring" or "Natural Resources" or "Nutrient" or "Optimising" or "Participatory monitoring" or "Pesticides" or "Pollution" or "prediction" or "Reduce" or "Renewable" or "Reuse" or "Succession" or "surveillance" or "Xenobiotic " or "Leaching" or "Washing out "</v>
      </c>
      <c r="H80" s="56"/>
      <c r="I80" s="56"/>
      <c r="J80" s="56"/>
      <c r="K80" s="56"/>
      <c r="L80" s="56"/>
      <c r="M80" s="4" t="str">
        <f t="shared" si="6"/>
        <v>"anthropogenic chemicals" or "Biocides" or "Cleaning" or "Degradation" or "Disposal" or "drug residues" or "Dynamics" or "Effluent" or "forecast" or "Habitat" or "Land-use" or "Management" or "marine ecosystems" or "medical waste" or "Mitigation" or "Modelling" or "Monitoring" or "Nutrient" or "Optimising" or "Pesticides" or "phosphorus recovery" or "phosphorus reuse" or "Pollution" or "Reduce" or "Succession" or "Technology" or "treatment" or "Use" or "Xenobiotic " or "nitrous fertilizer"</v>
      </c>
      <c r="N80" s="56"/>
      <c r="O80" s="56"/>
      <c r="P80" s="56"/>
      <c r="Q80" s="56"/>
      <c r="R80" s="56"/>
      <c r="S80" s="56"/>
      <c r="T80" s="56"/>
      <c r="U80" s="56"/>
      <c r="V80" s="56"/>
      <c r="W80" s="56"/>
      <c r="X80" s="56"/>
      <c r="Y80" s="56"/>
      <c r="AC80" s="16"/>
      <c r="AE80" s="16"/>
    </row>
    <row r="81" spans="1:31" x14ac:dyDescent="0.25">
      <c r="E81" s="16"/>
      <c r="F81" s="16"/>
      <c r="G81" s="4" t="str">
        <f t="shared" si="3"/>
        <v>"anthropogenic chemicals" or "Biocides" or "clean" or "Cleaning" or "Climate" or "Degradation" or "Ecosystems" or "Effluent" or "forecast" or "Habitat" or "Streamflow" or "microplast*" or "Mitigation" or "Modelling" or "Monitoring" or "Natural Resources" or "Nutrient" or "Optimising" or "Participatory monitoring" or "Pesticides" or "Pollution" or "prediction" or "Reduce" or "Renewable" or "Reuse" or "Succession" or "surveillance" or "Xenobiotic " or "Leaching" or "Washing out " or "Down-wash"</v>
      </c>
      <c r="M81" s="4" t="str">
        <f t="shared" si="6"/>
        <v>"anthropogenic chemicals" or "Biocides" or "Cleaning" or "Degradation" or "Disposal" or "drug residues" or "Dynamics" or "Effluent" or "forecast" or "Habitat" or "Land-use" or "Management" or "marine ecosystems" or "medical waste" or "Mitigation" or "Modelling" or "Monitoring" or "Nutrient" or "Optimising" or "Pesticides" or "phosphorus recovery" or "phosphorus reuse" or "Pollution" or "Reduce" or "Succession" or "Technology" or "treatment" or "Use" or "Xenobiotic " or "nitrous fertilizer" or "Nitrate"</v>
      </c>
      <c r="AC81" s="16"/>
      <c r="AE81" s="16"/>
    </row>
    <row r="82" spans="1:31" x14ac:dyDescent="0.25">
      <c r="E82" s="16"/>
      <c r="F82" s="16"/>
      <c r="G82" s="4" t="str">
        <f t="shared" si="3"/>
        <v>"anthropogenic chemicals" or "Biocides" or "clean" or "Cleaning" or "Climate" or "Degradation" or "Ecosystems" or "Effluent" or "forecast" or "Habitat" or "Streamflow" or "microplast*" or "Mitigation" or "Modelling" or "Monitoring" or "Natural Resources" or "Nutrient" or "Optimising" or "Participatory monitoring" or "Pesticides" or "Pollution" or "prediction" or "Reduce" or "Renewable" or "Reuse" or "Succession" or "surveillance" or "Xenobiotic " or "Leaching" or "Washing out " or "Down-wash" or "Seepage"</v>
      </c>
      <c r="M82" s="4" t="str">
        <f t="shared" si="6"/>
        <v>"anthropogenic chemicals" or "Biocides" or "Cleaning" or "Degradation" or "Disposal" or "drug residues" or "Dynamics" or "Effluent" or "forecast" or "Habitat" or "Land-use" or "Management" or "marine ecosystems" or "medical waste" or "Mitigation" or "Modelling" or "Monitoring" or "Nutrient" or "Optimising" or "Pesticides" or "phosphorus recovery" or "phosphorus reuse" or "Pollution" or "Reduce" or "Succession" or "Technology" or "treatment" or "Use" or "Xenobiotic " or "nitrous fertilizer" or "Nitrate" or "catchment"</v>
      </c>
      <c r="AC82" s="16"/>
      <c r="AE82" s="16"/>
    </row>
    <row r="83" spans="1:31" x14ac:dyDescent="0.25">
      <c r="E83" s="16"/>
      <c r="F83" s="16"/>
      <c r="G83" s="4" t="str">
        <f t="shared" si="3"/>
        <v>"anthropogenic chemicals" or "Biocides" or "clean" or "Cleaning" or "Climate" or "Degradation" or "Ecosystems" or "Effluent" or "forecast" or "Habitat" or "Streamflow" or "microplast*" or "Mitigation" or "Modelling" or "Monitoring" or "Natural Resources" or "Nutrient" or "Optimising" or "Participatory monitoring" or "Pesticides" or "Pollution" or "prediction" or "Reduce" or "Renewable" or "Reuse" or "Succession" or "surveillance" or "Xenobiotic " or "Leaching" or "Washing out " or "Down-wash" or "Seepage" or "watershed"</v>
      </c>
      <c r="AC83" s="16"/>
      <c r="AE83" s="16"/>
    </row>
    <row r="84" spans="1:31" x14ac:dyDescent="0.25">
      <c r="E84" s="16"/>
      <c r="F84" s="16"/>
      <c r="G84" s="4" t="str">
        <f t="shared" si="3"/>
        <v>"anthropogenic chemicals" or "Biocides" or "clean" or "Cleaning" or "Climate" or "Degradation" or "Ecosystems" or "Effluent" or "forecast" or "Habitat" or "Streamflow" or "microplast*" or "Mitigation" or "Modelling" or "Monitoring" or "Natural Resources" or "Nutrient" or "Optimising" or "Participatory monitoring" or "Pesticides" or "Pollution" or "prediction" or "Reduce" or "Renewable" or "Reuse" or "Succession" or "surveillance" or "Xenobiotic " or "Leaching" or "Washing out " or "Down-wash" or "Seepage" or "watershed" or "Polluted"</v>
      </c>
    </row>
    <row r="85" spans="1:31" x14ac:dyDescent="0.25">
      <c r="E85" s="16"/>
      <c r="F85" s="16"/>
      <c r="G85" s="4" t="str">
        <f t="shared" si="3"/>
        <v>"anthropogenic chemicals" or "Biocides" or "clean" or "Cleaning" or "Climate" or "Degradation" or "Ecosystems" or "Effluent" or "forecast" or "Habitat" or "Streamflow" or "microplast*" or "Mitigation" or "Modelling" or "Monitoring" or "Natural Resources" or "Nutrient" or "Optimising" or "Participatory monitoring" or "Pesticides" or "Pollution" or "prediction" or "Reduce" or "Renewable" or "Reuse" or "Succession" or "surveillance" or "Xenobiotic " or "Leaching" or "Washing out " or "Down-wash" or "Seepage" or "watershed" or "Polluted" or "Resources"</v>
      </c>
    </row>
    <row r="86" spans="1:31" x14ac:dyDescent="0.25">
      <c r="E86" s="16"/>
      <c r="F86" s="16"/>
      <c r="G86" s="4" t="str">
        <f t="shared" si="3"/>
        <v>"anthropogenic chemicals" or "Biocides" or "clean" or "Cleaning" or "Climate" or "Degradation" or "Ecosystems" or "Effluent" or "forecast" or "Habitat" or "Streamflow" or "microplast*" or "Mitigation" or "Modelling" or "Monitoring" or "Natural Resources" or "Nutrient" or "Optimising" or "Participatory monitoring" or "Pesticides" or "Pollution" or "prediction" or "Reduce" or "Renewable" or "Reuse" or "Succession" or "surveillance" or "Xenobiotic " or "Leaching" or "Washing out " or "Down-wash" or "Seepage" or "watershed" or "Polluted" or "Resources" or "Resilience"</v>
      </c>
    </row>
    <row r="87" spans="1:31" x14ac:dyDescent="0.25">
      <c r="E87" s="16"/>
      <c r="F87" s="16"/>
      <c r="G87" s="4" t="str">
        <f t="shared" si="3"/>
        <v>"anthropogenic chemicals" or "Biocides" or "clean" or "Cleaning" or "Climate" or "Degradation" or "Ecosystems" or "Effluent" or "forecast" or "Habitat" or "Streamflow" or "microplast*" or "Mitigation" or "Modelling" or "Monitoring" or "Natural Resources" or "Nutrient" or "Optimising" or "Participatory monitoring" or "Pesticides" or "Pollution" or "prediction" or "Reduce" or "Renewable" or "Reuse" or "Succession" or "surveillance" or "Xenobiotic " or "Leaching" or "Washing out " or "Down-wash" or "Seepage" or "watershed" or "Polluted" or "Resources" or "Resilience" or "Microorganism*"</v>
      </c>
    </row>
    <row r="88" spans="1:31" x14ac:dyDescent="0.25">
      <c r="E88" s="16"/>
      <c r="F88" s="16"/>
      <c r="G88" s="4" t="str">
        <f t="shared" si="3"/>
        <v>"anthropogenic chemicals" or "Biocides" or "clean" or "Cleaning" or "Climate" or "Degradation" or "Ecosystems" or "Effluent" or "forecast" or "Habitat" or "Streamflow" or "microplast*" or "Mitigation" or "Modelling" or "Monitoring" or "Natural Resources" or "Nutrient" or "Optimising" or "Participatory monitoring" or "Pesticides" or "Pollution" or "prediction" or "Reduce" or "Renewable" or "Reuse" or "Succession" or "surveillance" or "Xenobiotic " or "Leaching" or "Washing out " or "Down-wash" or "Seepage" or "watershed" or "Polluted" or "Resources" or "Resilience" or "Microorganism*" or "Micro-organism*"</v>
      </c>
    </row>
    <row r="89" spans="1:31" x14ac:dyDescent="0.25">
      <c r="G89" s="4" t="str">
        <f t="shared" si="3"/>
        <v>"anthropogenic chemicals" or "Biocides" or "clean" or "Cleaning" or "Climate" or "Degradation" or "Ecosystems" or "Effluent" or "forecast" or "Habitat" or "Streamflow" or "microplast*" or "Mitigation" or "Modelling" or "Monitoring" or "Natural Resources" or "Nutrient" or "Optimising" or "Participatory monitoring" or "Pesticides" or "Pollution" or "prediction" or "Reduce" or "Renewable" or "Reuse" or "Succession" or "surveillance" or "Xenobiotic " or "Leaching" or "Washing out " or "Down-wash" or "Seepage" or "watershed" or "Polluted" or "Resources" or "Resilience" or "Microorganism*" or "Micro-organism*" or "Microbe"</v>
      </c>
    </row>
    <row r="90" spans="1:31" x14ac:dyDescent="0.25">
      <c r="G90" s="4" t="str">
        <f t="shared" si="3"/>
        <v>"anthropogenic chemicals" or "Biocides" or "clean" or "Cleaning" or "Climate" or "Degradation" or "Ecosystems" or "Effluent" or "forecast" or "Habitat" or "Streamflow" or "microplast*" or "Mitigation" or "Modelling" or "Monitoring" or "Natural Resources" or "Nutrient" or "Optimising" or "Participatory monitoring" or "Pesticides" or "Pollution" or "prediction" or "Reduce" or "Renewable" or "Reuse" or "Succession" or "surveillance" or "Xenobiotic " or "Leaching" or "Washing out " or "Down-wash" or "Seepage" or "watershed" or "Polluted" or "Resources" or "Resilience" or "Microorganism*" or "Micro-organism*" or "Microbe" or "Pump storage"</v>
      </c>
    </row>
    <row r="91" spans="1:31" x14ac:dyDescent="0.25">
      <c r="G91" s="4" t="str">
        <f t="shared" si="3"/>
        <v>"anthropogenic chemicals" or "Biocides" or "clean" or "Cleaning" or "Climate" or "Degradation" or "Ecosystems" or "Effluent" or "forecast" or "Habitat" or "Streamflow" or "microplast*" or "Mitigation" or "Modelling" or "Monitoring" or "Natural Resources" or "Nutrient" or "Optimising" or "Participatory monitoring" or "Pesticides" or "Pollution" or "prediction" or "Reduce" or "Renewable" or "Reuse" or "Succession" or "surveillance" or "Xenobiotic " or "Leaching" or "Washing out " or "Down-wash" or "Seepage" or "watershed" or "Polluted" or "Resources" or "Resilience" or "Microorganism*" or "Micro-organism*" or "Microbe" or "Pump storage" or "Micro climate"</v>
      </c>
    </row>
    <row r="92" spans="1:31" x14ac:dyDescent="0.25">
      <c r="A92" s="6" t="s">
        <v>262</v>
      </c>
    </row>
    <row r="93" spans="1:31" x14ac:dyDescent="0.25">
      <c r="B93" s="4" t="s">
        <v>266</v>
      </c>
      <c r="D93" s="4" t="str">
        <f t="shared" ref="D93:D99" ca="1" si="17">B93&amp;IFERROR(INDIRECT(A93,1),"")&amp;C93</f>
        <v>TITLE-ABS-KEY(</v>
      </c>
    </row>
    <row r="94" spans="1:31" x14ac:dyDescent="0.25">
      <c r="A94" s="4" t="s">
        <v>284</v>
      </c>
      <c r="B94" s="4" t="s">
        <v>263</v>
      </c>
      <c r="C94" s="4" t="s">
        <v>283</v>
      </c>
      <c r="D94" s="4" t="str">
        <f t="shared" ca="1" si="17"/>
        <v>("Groundwater" or "Sponge city" or "Freshwater" or "surface water" or "Circular water economy" or "Drinking water" or "marine ecosystems" or "Ground water" or "watershed management" or "River effects") AND NOT</v>
      </c>
    </row>
    <row r="95" spans="1:31" x14ac:dyDescent="0.25">
      <c r="A95" s="4" t="s">
        <v>285</v>
      </c>
      <c r="B95" s="4" t="s">
        <v>263</v>
      </c>
      <c r="C95" s="4" t="s">
        <v>268</v>
      </c>
      <c r="D95" s="4" t="str">
        <f t="shared" ca="1" si="17"/>
        <v>("aquaculture" or "blue growth" or "Fishing" or "Fishery" or "fisheries" or "Weather forecast")) OR</v>
      </c>
    </row>
    <row r="96" spans="1:31" x14ac:dyDescent="0.25">
      <c r="B96" s="4" t="s">
        <v>266</v>
      </c>
      <c r="D96" s="4" t="str">
        <f t="shared" ca="1" si="17"/>
        <v>TITLE-ABS-KEY(</v>
      </c>
    </row>
    <row r="97" spans="1:4" x14ac:dyDescent="0.25">
      <c r="A97" s="4" t="s">
        <v>287</v>
      </c>
      <c r="B97" s="4" t="s">
        <v>281</v>
      </c>
      <c r="C97" s="4" t="s">
        <v>267</v>
      </c>
      <c r="D97" s="4" t="str">
        <f t="shared" ca="1" si="17"/>
        <v>(("water" or "Rain water" or "Rainwater" or "Stormwater" or "Precipitation" or "River water" or "Rainfall") AND</v>
      </c>
    </row>
    <row r="98" spans="1:4" x14ac:dyDescent="0.25">
      <c r="A98" s="4" t="s">
        <v>288</v>
      </c>
      <c r="B98" s="4" t="s">
        <v>263</v>
      </c>
      <c r="C98" s="4" t="s">
        <v>282</v>
      </c>
      <c r="D98" s="4" t="str">
        <f t="shared" ca="1" si="17"/>
        <v>("anthropogenic chemicals" or "Biocides" or "clean" or "Cleaning" or "Climate" or "Degradation" or "Ecosystems" or "Effluent" or "forecast" or "Habitat" or "Streamflow" or "microplast*" or "Mitigation" or "Modelling" or "Monitoring" or "Natural Resources" or "Nutrient" or "Optimising" or "Participatory monitoring" or "Pesticides" or "Pollution" or "prediction" or "Reduce" or "Renewable" or "Reuse" or "Succession" or "surveillance" or "Xenobiotic " or "Leaching" or "Washing out " or "Down-wash" or "Seepage" or "watershed" or "Polluted" or "Resources" or "Resilience" or "Microorganism*" or "Micro-organism*" or "Microbe" or "Pump storage" or "Micro climate")) AND NOT</v>
      </c>
    </row>
    <row r="99" spans="1:4" x14ac:dyDescent="0.25">
      <c r="A99" s="4" t="s">
        <v>298</v>
      </c>
      <c r="B99" s="4" t="s">
        <v>263</v>
      </c>
      <c r="C99" s="4" t="s">
        <v>268</v>
      </c>
      <c r="D99" s="4" t="str">
        <f t="shared" ca="1" si="17"/>
        <v>("aquaculture" or "blue growth" or "Fishing" or "Fishery" or "fisheries" or "Weather forecast")) OR</v>
      </c>
    </row>
    <row r="100" spans="1:4" x14ac:dyDescent="0.25">
      <c r="B100" s="4" t="s">
        <v>266</v>
      </c>
      <c r="D100" s="4" t="str">
        <f t="shared" ref="D100:D120" ca="1" si="18">B100&amp;IFERROR(INDIRECT(A100,1),"")&amp;C100</f>
        <v>TITLE-ABS-KEY(</v>
      </c>
    </row>
    <row r="101" spans="1:4" x14ac:dyDescent="0.25">
      <c r="A101" s="4" t="s">
        <v>289</v>
      </c>
      <c r="B101" s="4" t="s">
        <v>281</v>
      </c>
      <c r="C101" s="4" t="s">
        <v>267</v>
      </c>
      <c r="D101" s="4" t="str">
        <f t="shared" ca="1" si="18"/>
        <v>(("wastewater" or "waste water" or "Sewage " or "Sewerage") AND</v>
      </c>
    </row>
    <row r="102" spans="1:4" x14ac:dyDescent="0.25">
      <c r="A102" s="4" t="s">
        <v>290</v>
      </c>
      <c r="B102" s="4" t="s">
        <v>263</v>
      </c>
      <c r="C102" s="4" t="s">
        <v>282</v>
      </c>
      <c r="D102" s="4" t="str">
        <f t="shared" ca="1" si="18"/>
        <v>("anthropogenic chemicals" or "Biocides" or "Cleaning" or "Degradation" or "Disposal" or "drug residues" or "Dynamics" or "Effluent" or "forecast" or "Habitat" or "Land-use" or "Management" or "marine ecosystems" or "medical waste" or "Mitigation" or "Modelling" or "Monitoring" or "Nutrient" or "Optimising" or "Pesticides" or "phosphorus recovery" or "phosphorus reuse" or "Pollution" or "Reduce" or "Succession" or "Technology" or "treatment" or "Use" or "Xenobiotic " or "nitrous fertilizer" or "Nitrate" or "catchment")) AND NOT</v>
      </c>
    </row>
    <row r="103" spans="1:4" x14ac:dyDescent="0.25">
      <c r="A103" s="4" t="s">
        <v>291</v>
      </c>
      <c r="B103" s="4" t="s">
        <v>263</v>
      </c>
      <c r="C103" s="4" t="s">
        <v>268</v>
      </c>
      <c r="D103" s="4" t="str">
        <f t="shared" ca="1" si="18"/>
        <v>("aquaculture" or "blue growth" or "Fishing" or "Fishery" or "fisheries" or "Weather forecast")) OR</v>
      </c>
    </row>
    <row r="104" spans="1:4" x14ac:dyDescent="0.25">
      <c r="B104" s="4" t="s">
        <v>266</v>
      </c>
      <c r="D104" s="4" t="str">
        <f t="shared" ca="1" si="18"/>
        <v>TITLE-ABS-KEY(</v>
      </c>
    </row>
    <row r="105" spans="1:4" x14ac:dyDescent="0.25">
      <c r="A105" s="4" t="s">
        <v>292</v>
      </c>
      <c r="B105" s="4" t="s">
        <v>281</v>
      </c>
      <c r="C105" s="4" t="s">
        <v>267</v>
      </c>
      <c r="D105" s="4" t="str">
        <f t="shared" ca="1" si="18"/>
        <v>(("Water" or "Hydrology" or "Hydrological") AND</v>
      </c>
    </row>
    <row r="106" spans="1:4" x14ac:dyDescent="0.25">
      <c r="A106" s="4" t="s">
        <v>293</v>
      </c>
      <c r="B106" s="4" t="s">
        <v>263</v>
      </c>
      <c r="C106" s="4" t="s">
        <v>282</v>
      </c>
      <c r="D106" s="4" t="str">
        <f t="shared" ca="1" si="18"/>
        <v>("quality" or "reservoir" or "purification " or "treatment" or "ressource* management" or "cycle" or "supply" or "ressources" or "technology" or "Cycling" or "soil" or "Utility" or "Scarcity" or "Potable")) AND NOT</v>
      </c>
    </row>
    <row r="107" spans="1:4" x14ac:dyDescent="0.25">
      <c r="A107" s="4" t="s">
        <v>294</v>
      </c>
      <c r="B107" s="4" t="s">
        <v>263</v>
      </c>
      <c r="C107" s="4" t="s">
        <v>268</v>
      </c>
      <c r="D107" s="4" t="str">
        <f t="shared" ca="1" si="18"/>
        <v>("aquaculture" or "blue growth" or "Fishing" or "Fishery" or "fisheries" or "Weather forecast")) OR</v>
      </c>
    </row>
    <row r="108" spans="1:4" x14ac:dyDescent="0.25">
      <c r="B108" s="4" t="s">
        <v>266</v>
      </c>
      <c r="D108" s="4" t="str">
        <f t="shared" ca="1" si="18"/>
        <v>TITLE-ABS-KEY(</v>
      </c>
    </row>
    <row r="109" spans="1:4" x14ac:dyDescent="0.25">
      <c r="A109" s="4" t="s">
        <v>295</v>
      </c>
      <c r="B109" s="4" t="s">
        <v>281</v>
      </c>
      <c r="C109" s="4" t="s">
        <v>267</v>
      </c>
      <c r="D109" s="4" t="str">
        <f t="shared" ca="1" si="18"/>
        <v>(("Rain water" or "Rainwater" or "Stormwater" or "Precipitation" or "River water") AND</v>
      </c>
    </row>
    <row r="110" spans="1:4" x14ac:dyDescent="0.25">
      <c r="A110" s="4" t="s">
        <v>296</v>
      </c>
      <c r="B110" s="4" t="s">
        <v>263</v>
      </c>
      <c r="C110" s="4" t="s">
        <v>282</v>
      </c>
      <c r="D110" s="4" t="str">
        <f t="shared" ca="1" si="18"/>
        <v>("Evaporation" or "Drainage")) AND NOT</v>
      </c>
    </row>
    <row r="111" spans="1:4" x14ac:dyDescent="0.25">
      <c r="A111" s="4" t="s">
        <v>297</v>
      </c>
      <c r="B111" s="4" t="s">
        <v>263</v>
      </c>
      <c r="C111" s="4" t="s">
        <v>268</v>
      </c>
      <c r="D111" s="4" t="str">
        <f t="shared" ca="1" si="18"/>
        <v>("aquaculture" or "blue growth" or "Fishing" or "Fishery" or "fisheries" or "Weather forecast")) OR</v>
      </c>
    </row>
    <row r="112" spans="1:4" x14ac:dyDescent="0.25">
      <c r="B112" s="4" t="s">
        <v>266</v>
      </c>
      <c r="D112" s="4" t="str">
        <f t="shared" ca="1" si="18"/>
        <v>TITLE-ABS-KEY(</v>
      </c>
    </row>
    <row r="113" spans="1:4" x14ac:dyDescent="0.25">
      <c r="A113" s="4" t="s">
        <v>299</v>
      </c>
      <c r="B113" s="4" t="s">
        <v>281</v>
      </c>
      <c r="C113" s="4" t="s">
        <v>267</v>
      </c>
      <c r="D113" s="4" t="str">
        <f t="shared" ca="1" si="18"/>
        <v>(("Sustainable" or "Sustainability" or "Environmentally friendly" or "Eco-friendly" or "Climate friendly" or "Climate adapt*" or "Climatic adapt*" or "Climate-ready") AND</v>
      </c>
    </row>
    <row r="114" spans="1:4" x14ac:dyDescent="0.25">
      <c r="A114" s="4" t="s">
        <v>300</v>
      </c>
      <c r="B114" s="4" t="s">
        <v>263</v>
      </c>
      <c r="C114" s="4" t="s">
        <v>267</v>
      </c>
      <c r="D114" s="4" t="str">
        <f t="shared" ca="1" si="18"/>
        <v>("Use" or "management" or "utilisation") AND</v>
      </c>
    </row>
    <row r="115" spans="1:4" x14ac:dyDescent="0.25">
      <c r="A115" s="4" t="s">
        <v>301</v>
      </c>
      <c r="B115" s="4" t="s">
        <v>263</v>
      </c>
      <c r="C115" s="4" t="s">
        <v>282</v>
      </c>
      <c r="D115" s="4" t="str">
        <f t="shared" ca="1" si="18"/>
        <v>("Marine" or "Aquatic" or "Freshwater" or "sea" or "ocean" or "lake" or "river" or "stream" or "pond" or "brook" or "creek" or "watercourse" or "lagoon" or "estuary" or "delta" or "hydrology" or "wetland" or "reservoir" or "water bodies" or "water body")) AND NOT</v>
      </c>
    </row>
    <row r="116" spans="1:4" x14ac:dyDescent="0.25">
      <c r="A116" s="4" t="s">
        <v>302</v>
      </c>
      <c r="B116" s="4" t="s">
        <v>263</v>
      </c>
      <c r="C116" s="4" t="s">
        <v>268</v>
      </c>
      <c r="D116" s="4" t="str">
        <f t="shared" ca="1" si="18"/>
        <v>("aquaculture" or "blue growth" or "Fishing" or "Fishery" or "fisheries" or "Weather forecast")) OR</v>
      </c>
    </row>
    <row r="117" spans="1:4" x14ac:dyDescent="0.25">
      <c r="B117" s="4" t="s">
        <v>266</v>
      </c>
      <c r="D117" s="4" t="str">
        <f t="shared" ca="1" si="18"/>
        <v>TITLE-ABS-KEY(</v>
      </c>
    </row>
    <row r="118" spans="1:4" ht="14.25" customHeight="1" x14ac:dyDescent="0.25">
      <c r="A118" s="4" t="s">
        <v>338</v>
      </c>
      <c r="B118" s="4" t="s">
        <v>281</v>
      </c>
      <c r="C118" s="4" t="s">
        <v>337</v>
      </c>
      <c r="D118" s="4" t="str">
        <f t="shared" ca="1" si="18"/>
        <v>(("hydrodynamic model*" or "hydrological model*") W/15</v>
      </c>
    </row>
    <row r="119" spans="1:4" ht="14.25" customHeight="1" x14ac:dyDescent="0.25">
      <c r="A119" s="4" t="s">
        <v>339</v>
      </c>
      <c r="B119" s="4" t="s">
        <v>263</v>
      </c>
      <c r="C119" s="4" t="s">
        <v>282</v>
      </c>
      <c r="D119" s="4" t="str">
        <f t="shared" ca="1" si="18"/>
        <v>("river" or "lake" or "flood" or "flooding")) AND NOT</v>
      </c>
    </row>
    <row r="120" spans="1:4" x14ac:dyDescent="0.25">
      <c r="A120" s="4" t="s">
        <v>340</v>
      </c>
      <c r="B120" s="4" t="s">
        <v>263</v>
      </c>
      <c r="C120" s="4" t="s">
        <v>286</v>
      </c>
      <c r="D120" s="4" t="str">
        <f t="shared" ca="1" si="18"/>
        <v>("aquaculture" or "blue growth" or "fishing" or "fishery" or "weather forecast" or "cell" or "molecule" or "gene" or "neuro*" or "oil field" or "oilfield" or "oil recovery" or "polymer flooding"))</v>
      </c>
    </row>
    <row r="122" spans="1:4" x14ac:dyDescent="0.25">
      <c r="A122" s="6" t="s">
        <v>303</v>
      </c>
    </row>
    <row r="123" spans="1:4" x14ac:dyDescent="0.25">
      <c r="B123" s="32" t="s">
        <v>306</v>
      </c>
      <c r="C123" s="32"/>
      <c r="D123" s="32" t="str">
        <f t="shared" ref="D123:D130" ca="1" si="19">B123&amp;IFERROR(INDIRECT(A123,1),"")&amp;C123</f>
        <v>((TITLE-ABS</v>
      </c>
    </row>
    <row r="124" spans="1:4" x14ac:dyDescent="0.25">
      <c r="A124" s="4" t="s">
        <v>284</v>
      </c>
      <c r="B124" s="32" t="s">
        <v>263</v>
      </c>
      <c r="C124" s="32" t="s">
        <v>264</v>
      </c>
      <c r="D124" s="32" t="str">
        <f t="shared" ca="1" si="19"/>
        <v>("Groundwater" or "Sponge city" or "Freshwater" or "surface water" or "Circular water economy" or "Drinking water" or "marine ecosystems" or "Ground water" or "watershed management" or "River effects") OR</v>
      </c>
    </row>
    <row r="125" spans="1:4" x14ac:dyDescent="0.25">
      <c r="A125" s="4" t="s">
        <v>284</v>
      </c>
      <c r="B125" s="32" t="s">
        <v>307</v>
      </c>
      <c r="C125" s="32" t="s">
        <v>282</v>
      </c>
      <c r="D125" s="32" t="str">
        <f t="shared" ca="1" si="19"/>
        <v>AUTHKEY("Groundwater" or "Sponge city" or "Freshwater" or "surface water" or "Circular water economy" or "Drinking water" or "marine ecosystems" or "Ground water" or "watershed management" or "River effects")) AND NOT</v>
      </c>
    </row>
    <row r="126" spans="1:4" x14ac:dyDescent="0.25">
      <c r="A126" s="4" t="s">
        <v>285</v>
      </c>
      <c r="B126" s="32" t="s">
        <v>309</v>
      </c>
      <c r="C126" s="32" t="s">
        <v>264</v>
      </c>
      <c r="D126" s="32" t="str">
        <f t="shared" ca="1" si="19"/>
        <v>(TITLE-ABS("aquaculture" or "blue growth" or "Fishing" or "Fishery" or "fisheries" or "Weather forecast") OR</v>
      </c>
    </row>
    <row r="127" spans="1:4" x14ac:dyDescent="0.25">
      <c r="A127" s="4" t="s">
        <v>285</v>
      </c>
      <c r="B127" s="32" t="s">
        <v>307</v>
      </c>
      <c r="C127" s="32" t="s">
        <v>312</v>
      </c>
      <c r="D127" s="32" t="str">
        <f t="shared" ca="1" si="19"/>
        <v xml:space="preserve">AUTHKEY("aquaculture" or "blue growth" or "Fishing" or "Fishery" or "fisheries" or "Weather forecast"))) OR </v>
      </c>
    </row>
    <row r="128" spans="1:4" x14ac:dyDescent="0.25">
      <c r="B128" s="4" t="s">
        <v>313</v>
      </c>
      <c r="D128" s="4" t="str">
        <f t="shared" ca="1" si="19"/>
        <v>(((TITLE-ABS</v>
      </c>
    </row>
    <row r="129" spans="1:4" x14ac:dyDescent="0.25">
      <c r="A129" s="4" t="s">
        <v>287</v>
      </c>
      <c r="B129" s="4" t="s">
        <v>263</v>
      </c>
      <c r="C129" s="4" t="s">
        <v>264</v>
      </c>
      <c r="D129" s="4" t="str">
        <f t="shared" ca="1" si="19"/>
        <v>("water" or "Rain water" or "Rainwater" or "Stormwater" or "Precipitation" or "River water" or "Rainfall") OR</v>
      </c>
    </row>
    <row r="130" spans="1:4" x14ac:dyDescent="0.25">
      <c r="A130" s="4" t="s">
        <v>287</v>
      </c>
      <c r="B130" s="56" t="s">
        <v>307</v>
      </c>
      <c r="C130" s="56" t="s">
        <v>308</v>
      </c>
      <c r="D130" s="4" t="str">
        <f t="shared" ca="1" si="19"/>
        <v>AUTHKEY("water" or "Rain water" or "Rainwater" or "Stormwater" or "Precipitation" or "River water" or "Rainfall")) AND</v>
      </c>
    </row>
    <row r="131" spans="1:4" x14ac:dyDescent="0.25">
      <c r="A131" s="4" t="s">
        <v>288</v>
      </c>
      <c r="B131" s="4" t="s">
        <v>309</v>
      </c>
      <c r="C131" s="4" t="s">
        <v>264</v>
      </c>
      <c r="D131" s="4" t="str">
        <f ca="1">B131&amp;IFERROR(INDIRECT(A131,1),"")&amp;C131</f>
        <v>(TITLE-ABS("anthropogenic chemicals" or "Biocides" or "clean" or "Cleaning" or "Climate" or "Degradation" or "Ecosystems" or "Effluent" or "forecast" or "Habitat" or "Streamflow" or "microplast*" or "Mitigation" or "Modelling" or "Monitoring" or "Natural Resources" or "Nutrient" or "Optimising" or "Participatory monitoring" or "Pesticides" or "Pollution" or "prediction" or "Reduce" or "Renewable" or "Reuse" or "Succession" or "surveillance" or "Xenobiotic " or "Leaching" or "Washing out " or "Down-wash" or "Seepage" or "watershed" or "Polluted" or "Resources" or "Resilience" or "Microorganism*" or "Micro-organism*" or "Microbe" or "Pump storage" or "Micro climate") OR</v>
      </c>
    </row>
    <row r="132" spans="1:4" x14ac:dyDescent="0.25">
      <c r="A132" s="4" t="s">
        <v>288</v>
      </c>
      <c r="B132" s="4" t="s">
        <v>307</v>
      </c>
      <c r="C132" s="4" t="s">
        <v>314</v>
      </c>
      <c r="D132" s="4" t="str">
        <f t="shared" ref="D132:D137" ca="1" si="20">B132&amp;IFERROR(INDIRECT(A132,1),"")&amp;C132</f>
        <v>AUTHKEY("anthropogenic chemicals" or "Biocides" or "clean" or "Cleaning" or "Climate" or "Degradation" or "Ecosystems" or "Effluent" or "forecast" or "Habitat" or "Streamflow" or "microplast*" or "Mitigation" or "Modelling" or "Monitoring" or "Natural Resources" or "Nutrient" or "Optimising" or "Participatory monitoring" or "Pesticides" or "Pollution" or "prediction" or "Reduce" or "Renewable" or "Reuse" or "Succession" or "surveillance" or "Xenobiotic " or "Leaching" or "Washing out " or "Down-wash" or "Seepage" or "watershed" or "Polluted" or "Resources" or "Resilience" or "Microorganism*" or "Micro-organism*" or "Microbe" or "Pump storage" or "Micro climate"))) AND NOT</v>
      </c>
    </row>
    <row r="133" spans="1:4" x14ac:dyDescent="0.25">
      <c r="A133" s="4" t="s">
        <v>298</v>
      </c>
      <c r="B133" s="4" t="s">
        <v>309</v>
      </c>
      <c r="C133" s="4" t="s">
        <v>264</v>
      </c>
      <c r="D133" s="4" t="str">
        <f t="shared" ca="1" si="20"/>
        <v>(TITLE-ABS("aquaculture" or "blue growth" or "Fishing" or "Fishery" or "fisheries" or "Weather forecast") OR</v>
      </c>
    </row>
    <row r="134" spans="1:4" x14ac:dyDescent="0.25">
      <c r="A134" s="4" t="s">
        <v>298</v>
      </c>
      <c r="B134" s="56" t="s">
        <v>307</v>
      </c>
      <c r="C134" s="4" t="s">
        <v>310</v>
      </c>
      <c r="D134" s="4" t="str">
        <f t="shared" ca="1" si="20"/>
        <v>AUTHKEY("aquaculture" or "blue growth" or "Fishing" or "Fishery" or "fisheries" or "Weather forecast"))) OR</v>
      </c>
    </row>
    <row r="135" spans="1:4" x14ac:dyDescent="0.25">
      <c r="B135" s="4" t="s">
        <v>313</v>
      </c>
      <c r="D135" s="4" t="str">
        <f t="shared" ca="1" si="20"/>
        <v>(((TITLE-ABS</v>
      </c>
    </row>
    <row r="136" spans="1:4" x14ac:dyDescent="0.25">
      <c r="A136" s="4" t="s">
        <v>289</v>
      </c>
      <c r="B136" s="4" t="s">
        <v>263</v>
      </c>
      <c r="C136" s="4" t="s">
        <v>264</v>
      </c>
      <c r="D136" s="4" t="str">
        <f t="shared" ca="1" si="20"/>
        <v>("wastewater" or "waste water" or "Sewage " or "Sewerage") OR</v>
      </c>
    </row>
    <row r="137" spans="1:4" x14ac:dyDescent="0.25">
      <c r="A137" s="4" t="s">
        <v>289</v>
      </c>
      <c r="B137" s="56" t="s">
        <v>307</v>
      </c>
      <c r="C137" s="56" t="s">
        <v>308</v>
      </c>
      <c r="D137" s="4" t="str">
        <f t="shared" ca="1" si="20"/>
        <v>AUTHKEY("wastewater" or "waste water" or "Sewage " or "Sewerage")) AND</v>
      </c>
    </row>
    <row r="138" spans="1:4" x14ac:dyDescent="0.25">
      <c r="A138" s="4" t="s">
        <v>290</v>
      </c>
      <c r="B138" s="4" t="s">
        <v>309</v>
      </c>
      <c r="C138" s="4" t="s">
        <v>264</v>
      </c>
      <c r="D138" s="4" t="str">
        <f ca="1">B138&amp;IFERROR(INDIRECT(A138,1),"")&amp;C138</f>
        <v>(TITLE-ABS("anthropogenic chemicals" or "Biocides" or "Cleaning" or "Degradation" or "Disposal" or "drug residues" or "Dynamics" or "Effluent" or "forecast" or "Habitat" or "Land-use" or "Management" or "marine ecosystems" or "medical waste" or "Mitigation" or "Modelling" or "Monitoring" or "Nutrient" or "Optimising" or "Pesticides" or "phosphorus recovery" or "phosphorus reuse" or "Pollution" or "Reduce" or "Succession" or "Technology" or "treatment" or "Use" or "Xenobiotic " or "nitrous fertilizer" or "Nitrate" or "catchment") OR</v>
      </c>
    </row>
    <row r="139" spans="1:4" x14ac:dyDescent="0.25">
      <c r="A139" s="4" t="s">
        <v>290</v>
      </c>
      <c r="B139" s="4" t="s">
        <v>307</v>
      </c>
      <c r="C139" s="4" t="s">
        <v>314</v>
      </c>
      <c r="D139" s="4" t="str">
        <f t="shared" ref="D139:D144" ca="1" si="21">B139&amp;IFERROR(INDIRECT(A139,1),"")&amp;C139</f>
        <v>AUTHKEY("anthropogenic chemicals" or "Biocides" or "Cleaning" or "Degradation" or "Disposal" or "drug residues" or "Dynamics" or "Effluent" or "forecast" or "Habitat" or "Land-use" or "Management" or "marine ecosystems" or "medical waste" or "Mitigation" or "Modelling" or "Monitoring" or "Nutrient" or "Optimising" or "Pesticides" or "phosphorus recovery" or "phosphorus reuse" or "Pollution" or "Reduce" or "Succession" or "Technology" or "treatment" or "Use" or "Xenobiotic " or "nitrous fertilizer" or "Nitrate" or "catchment"))) AND NOT</v>
      </c>
    </row>
    <row r="140" spans="1:4" x14ac:dyDescent="0.25">
      <c r="A140" s="4" t="s">
        <v>291</v>
      </c>
      <c r="B140" s="4" t="s">
        <v>309</v>
      </c>
      <c r="C140" s="4" t="s">
        <v>264</v>
      </c>
      <c r="D140" s="4" t="str">
        <f t="shared" ca="1" si="21"/>
        <v>(TITLE-ABS("aquaculture" or "blue growth" or "Fishing" or "Fishery" or "fisheries" or "Weather forecast") OR</v>
      </c>
    </row>
    <row r="141" spans="1:4" x14ac:dyDescent="0.25">
      <c r="A141" s="4" t="s">
        <v>291</v>
      </c>
      <c r="B141" s="56" t="s">
        <v>307</v>
      </c>
      <c r="C141" s="4" t="s">
        <v>310</v>
      </c>
      <c r="D141" s="4" t="str">
        <f t="shared" ca="1" si="21"/>
        <v>AUTHKEY("aquaculture" or "blue growth" or "Fishing" or "Fishery" or "fisheries" or "Weather forecast"))) OR</v>
      </c>
    </row>
    <row r="142" spans="1:4" x14ac:dyDescent="0.25">
      <c r="B142" s="4" t="s">
        <v>313</v>
      </c>
      <c r="D142" s="4" t="str">
        <f t="shared" ca="1" si="21"/>
        <v>(((TITLE-ABS</v>
      </c>
    </row>
    <row r="143" spans="1:4" x14ac:dyDescent="0.25">
      <c r="A143" s="4" t="s">
        <v>292</v>
      </c>
      <c r="B143" s="4" t="s">
        <v>263</v>
      </c>
      <c r="C143" s="4" t="s">
        <v>264</v>
      </c>
      <c r="D143" s="4" t="str">
        <f t="shared" ca="1" si="21"/>
        <v>("Water" or "Hydrology" or "Hydrological") OR</v>
      </c>
    </row>
    <row r="144" spans="1:4" x14ac:dyDescent="0.25">
      <c r="A144" s="4" t="s">
        <v>292</v>
      </c>
      <c r="B144" s="56" t="s">
        <v>307</v>
      </c>
      <c r="C144" s="56" t="s">
        <v>308</v>
      </c>
      <c r="D144" s="4" t="str">
        <f t="shared" ca="1" si="21"/>
        <v>AUTHKEY("Water" or "Hydrology" or "Hydrological")) AND</v>
      </c>
    </row>
    <row r="145" spans="1:4" x14ac:dyDescent="0.25">
      <c r="A145" s="4" t="s">
        <v>293</v>
      </c>
      <c r="B145" s="4" t="s">
        <v>309</v>
      </c>
      <c r="C145" s="4" t="s">
        <v>264</v>
      </c>
      <c r="D145" s="4" t="str">
        <f ca="1">B145&amp;IFERROR(INDIRECT(A145,1),"")&amp;C145</f>
        <v>(TITLE-ABS("quality" or "reservoir" or "purification " or "treatment" or "ressource* management" or "cycle" or "supply" or "ressources" or "technology" or "Cycling" or "soil" or "Utility" or "Scarcity" or "Potable") OR</v>
      </c>
    </row>
    <row r="146" spans="1:4" x14ac:dyDescent="0.25">
      <c r="A146" s="4" t="s">
        <v>293</v>
      </c>
      <c r="B146" s="4" t="s">
        <v>307</v>
      </c>
      <c r="C146" s="4" t="s">
        <v>314</v>
      </c>
      <c r="D146" s="4" t="str">
        <f t="shared" ref="D146:D151" ca="1" si="22">B146&amp;IFERROR(INDIRECT(A146,1),"")&amp;C146</f>
        <v>AUTHKEY("quality" or "reservoir" or "purification " or "treatment" or "ressource* management" or "cycle" or "supply" or "ressources" or "technology" or "Cycling" or "soil" or "Utility" or "Scarcity" or "Potable"))) AND NOT</v>
      </c>
    </row>
    <row r="147" spans="1:4" x14ac:dyDescent="0.25">
      <c r="A147" s="4" t="s">
        <v>294</v>
      </c>
      <c r="B147" s="4" t="s">
        <v>309</v>
      </c>
      <c r="C147" s="4" t="s">
        <v>264</v>
      </c>
      <c r="D147" s="4" t="str">
        <f t="shared" ca="1" si="22"/>
        <v>(TITLE-ABS("aquaculture" or "blue growth" or "Fishing" or "Fishery" or "fisheries" or "Weather forecast") OR</v>
      </c>
    </row>
    <row r="148" spans="1:4" x14ac:dyDescent="0.25">
      <c r="A148" s="4" t="s">
        <v>294</v>
      </c>
      <c r="B148" s="56" t="s">
        <v>307</v>
      </c>
      <c r="C148" s="4" t="s">
        <v>310</v>
      </c>
      <c r="D148" s="4" t="str">
        <f t="shared" ca="1" si="22"/>
        <v>AUTHKEY("aquaculture" or "blue growth" or "Fishing" or "Fishery" or "fisheries" or "Weather forecast"))) OR</v>
      </c>
    </row>
    <row r="149" spans="1:4" x14ac:dyDescent="0.25">
      <c r="B149" s="4" t="s">
        <v>313</v>
      </c>
      <c r="D149" s="4" t="str">
        <f t="shared" ca="1" si="22"/>
        <v>(((TITLE-ABS</v>
      </c>
    </row>
    <row r="150" spans="1:4" x14ac:dyDescent="0.25">
      <c r="A150" s="4" t="s">
        <v>295</v>
      </c>
      <c r="B150" s="4" t="s">
        <v>263</v>
      </c>
      <c r="C150" s="4" t="s">
        <v>264</v>
      </c>
      <c r="D150" s="4" t="str">
        <f t="shared" ca="1" si="22"/>
        <v>("Rain water" or "Rainwater" or "Stormwater" or "Precipitation" or "River water") OR</v>
      </c>
    </row>
    <row r="151" spans="1:4" x14ac:dyDescent="0.25">
      <c r="A151" s="4" t="s">
        <v>295</v>
      </c>
      <c r="B151" s="56" t="s">
        <v>307</v>
      </c>
      <c r="C151" s="56" t="s">
        <v>308</v>
      </c>
      <c r="D151" s="4" t="str">
        <f t="shared" ca="1" si="22"/>
        <v>AUTHKEY("Rain water" or "Rainwater" or "Stormwater" or "Precipitation" or "River water")) AND</v>
      </c>
    </row>
    <row r="152" spans="1:4" x14ac:dyDescent="0.25">
      <c r="A152" s="4" t="s">
        <v>296</v>
      </c>
      <c r="B152" s="4" t="s">
        <v>309</v>
      </c>
      <c r="C152" s="4" t="s">
        <v>264</v>
      </c>
      <c r="D152" s="4" t="str">
        <f ca="1">B152&amp;IFERROR(INDIRECT(A152,1),"")&amp;C152</f>
        <v>(TITLE-ABS("Evaporation" or "Drainage") OR</v>
      </c>
    </row>
    <row r="153" spans="1:4" x14ac:dyDescent="0.25">
      <c r="A153" s="4" t="s">
        <v>296</v>
      </c>
      <c r="B153" s="4" t="s">
        <v>307</v>
      </c>
      <c r="C153" s="4" t="s">
        <v>314</v>
      </c>
      <c r="D153" s="4" t="str">
        <f t="shared" ref="D153:D158" ca="1" si="23">B153&amp;IFERROR(INDIRECT(A153,1),"")&amp;C153</f>
        <v>AUTHKEY("Evaporation" or "Drainage"))) AND NOT</v>
      </c>
    </row>
    <row r="154" spans="1:4" x14ac:dyDescent="0.25">
      <c r="A154" s="4" t="s">
        <v>297</v>
      </c>
      <c r="B154" s="4" t="s">
        <v>309</v>
      </c>
      <c r="C154" s="4" t="s">
        <v>264</v>
      </c>
      <c r="D154" s="4" t="str">
        <f t="shared" ca="1" si="23"/>
        <v>(TITLE-ABS("aquaculture" or "blue growth" or "Fishing" or "Fishery" or "fisheries" or "Weather forecast") OR</v>
      </c>
    </row>
    <row r="155" spans="1:4" x14ac:dyDescent="0.25">
      <c r="A155" s="4" t="s">
        <v>297</v>
      </c>
      <c r="B155" s="56" t="s">
        <v>307</v>
      </c>
      <c r="C155" s="4" t="s">
        <v>310</v>
      </c>
      <c r="D155" s="4" t="str">
        <f t="shared" ca="1" si="23"/>
        <v>AUTHKEY("aquaculture" or "blue growth" or "Fishing" or "Fishery" or "fisheries" or "Weather forecast"))) OR</v>
      </c>
    </row>
    <row r="156" spans="1:4" x14ac:dyDescent="0.25">
      <c r="B156" s="4" t="s">
        <v>313</v>
      </c>
      <c r="D156" s="4" t="str">
        <f t="shared" ca="1" si="23"/>
        <v>(((TITLE-ABS</v>
      </c>
    </row>
    <row r="157" spans="1:4" x14ac:dyDescent="0.25">
      <c r="A157" s="4" t="s">
        <v>299</v>
      </c>
      <c r="B157" s="4" t="s">
        <v>263</v>
      </c>
      <c r="C157" s="4" t="s">
        <v>264</v>
      </c>
      <c r="D157" s="4" t="str">
        <f t="shared" ca="1" si="23"/>
        <v>("Sustainable" or "Sustainability" or "Environmentally friendly" or "Eco-friendly" or "Climate friendly" or "Climate adapt*" or "Climatic adapt*" or "Climate-ready") OR</v>
      </c>
    </row>
    <row r="158" spans="1:4" x14ac:dyDescent="0.25">
      <c r="A158" s="4" t="s">
        <v>299</v>
      </c>
      <c r="B158" s="56" t="s">
        <v>307</v>
      </c>
      <c r="C158" s="56" t="s">
        <v>308</v>
      </c>
      <c r="D158" s="4" t="str">
        <f t="shared" ca="1" si="23"/>
        <v>AUTHKEY("Sustainable" or "Sustainability" or "Environmentally friendly" or "Eco-friendly" or "Climate friendly" or "Climate adapt*" or "Climatic adapt*" or "Climate-ready")) AND</v>
      </c>
    </row>
    <row r="159" spans="1:4" x14ac:dyDescent="0.25">
      <c r="A159" s="4" t="s">
        <v>300</v>
      </c>
      <c r="B159" s="4" t="s">
        <v>309</v>
      </c>
      <c r="C159" s="4" t="s">
        <v>264</v>
      </c>
      <c r="D159" s="4" t="str">
        <f ca="1">B159&amp;IFERROR(INDIRECT(A159,1),"")&amp;C159</f>
        <v>(TITLE-ABS("Use" or "management" or "utilisation") OR</v>
      </c>
    </row>
    <row r="160" spans="1:4" x14ac:dyDescent="0.25">
      <c r="A160" s="4" t="s">
        <v>300</v>
      </c>
      <c r="B160" s="56" t="s">
        <v>307</v>
      </c>
      <c r="C160" s="56" t="s">
        <v>308</v>
      </c>
      <c r="D160" s="4" t="str">
        <f t="shared" ref="D160" ca="1" si="24">B160&amp;IFERROR(INDIRECT(A160,1),"")&amp;C160</f>
        <v>AUTHKEY("Use" or "management" or "utilisation")) AND</v>
      </c>
    </row>
    <row r="161" spans="1:4" x14ac:dyDescent="0.25">
      <c r="A161" s="4" t="s">
        <v>301</v>
      </c>
      <c r="B161" s="4" t="s">
        <v>309</v>
      </c>
      <c r="C161" s="4" t="s">
        <v>264</v>
      </c>
      <c r="D161" s="4" t="str">
        <f ca="1">B161&amp;IFERROR(INDIRECT(A161,1),"")&amp;C161</f>
        <v>(TITLE-ABS("Marine" or "Aquatic" or "Freshwater" or "sea" or "ocean" or "lake" or "river" or "stream" or "pond" or "brook" or "creek" or "watercourse" or "lagoon" or "estuary" or "delta" or "hydrology" or "wetland" or "reservoir" or "water bodies" or "water body") OR</v>
      </c>
    </row>
    <row r="162" spans="1:4" x14ac:dyDescent="0.25">
      <c r="A162" s="4" t="s">
        <v>301</v>
      </c>
      <c r="B162" s="4" t="s">
        <v>307</v>
      </c>
      <c r="C162" s="4" t="s">
        <v>314</v>
      </c>
      <c r="D162" s="4" t="str">
        <f t="shared" ref="D162:D164" ca="1" si="25">B162&amp;IFERROR(INDIRECT(A162,1),"")&amp;C162</f>
        <v>AUTHKEY("Marine" or "Aquatic" or "Freshwater" or "sea" or "ocean" or "lake" or "river" or "stream" or "pond" or "brook" or "creek" or "watercourse" or "lagoon" or "estuary" or "delta" or "hydrology" or "wetland" or "reservoir" or "water bodies" or "water body"))) AND NOT</v>
      </c>
    </row>
    <row r="163" spans="1:4" x14ac:dyDescent="0.25">
      <c r="A163" s="4" t="s">
        <v>302</v>
      </c>
      <c r="B163" s="4" t="s">
        <v>309</v>
      </c>
      <c r="C163" s="4" t="s">
        <v>264</v>
      </c>
      <c r="D163" s="4" t="str">
        <f t="shared" ca="1" si="25"/>
        <v>(TITLE-ABS("aquaculture" or "blue growth" or "Fishing" or "Fishery" or "fisheries" or "Weather forecast") OR</v>
      </c>
    </row>
    <row r="164" spans="1:4" x14ac:dyDescent="0.25">
      <c r="A164" s="4" t="s">
        <v>302</v>
      </c>
      <c r="B164" s="56" t="s">
        <v>307</v>
      </c>
      <c r="C164" s="4" t="s">
        <v>310</v>
      </c>
      <c r="D164" s="4" t="str">
        <f t="shared" ca="1" si="25"/>
        <v>AUTHKEY("aquaculture" or "blue growth" or "Fishing" or "Fishery" or "fisheries" or "Weather forecast"))) OR</v>
      </c>
    </row>
    <row r="165" spans="1:4" x14ac:dyDescent="0.25">
      <c r="B165" s="4" t="s">
        <v>341</v>
      </c>
      <c r="D165" s="4" t="str">
        <f ca="1">B165&amp;IFERROR(INDIRECT(A165,1),"")&amp;C165</f>
        <v>((TITLE-ABS(</v>
      </c>
    </row>
    <row r="166" spans="1:4" x14ac:dyDescent="0.25">
      <c r="A166" s="4" t="s">
        <v>338</v>
      </c>
      <c r="B166" s="4" t="s">
        <v>263</v>
      </c>
      <c r="C166" s="4" t="s">
        <v>337</v>
      </c>
      <c r="D166" s="4" t="str">
        <f t="shared" ref="D166:D171" ca="1" si="26">B166&amp;IFERROR(INDIRECT(A166,1),"")&amp;C166</f>
        <v>("hydrodynamic model*" or "hydrological model*") W/15</v>
      </c>
    </row>
    <row r="167" spans="1:4" x14ac:dyDescent="0.25">
      <c r="A167" s="4" t="s">
        <v>339</v>
      </c>
      <c r="B167" s="4" t="s">
        <v>263</v>
      </c>
      <c r="C167" s="4" t="s">
        <v>268</v>
      </c>
      <c r="D167" s="4" t="str">
        <f t="shared" ca="1" si="26"/>
        <v>("river" or "lake" or "flood" or "flooding")) OR</v>
      </c>
    </row>
    <row r="168" spans="1:4" x14ac:dyDescent="0.25">
      <c r="A168" s="4" t="s">
        <v>338</v>
      </c>
      <c r="B168" s="4" t="s">
        <v>342</v>
      </c>
      <c r="C168" s="4" t="s">
        <v>337</v>
      </c>
      <c r="D168" s="4" t="str">
        <f t="shared" ca="1" si="26"/>
        <v>AUTHKEY(("hydrodynamic model*" or "hydrological model*") W/15</v>
      </c>
    </row>
    <row r="169" spans="1:4" x14ac:dyDescent="0.25">
      <c r="A169" s="4" t="s">
        <v>339</v>
      </c>
      <c r="B169" s="4" t="s">
        <v>263</v>
      </c>
      <c r="C169" s="4" t="s">
        <v>314</v>
      </c>
      <c r="D169" s="4" t="str">
        <f t="shared" ca="1" si="26"/>
        <v>("river" or "lake" or "flood" or "flooding"))) AND NOT</v>
      </c>
    </row>
    <row r="170" spans="1:4" x14ac:dyDescent="0.25">
      <c r="A170" s="4" t="s">
        <v>340</v>
      </c>
      <c r="B170" s="4" t="s">
        <v>309</v>
      </c>
      <c r="C170" s="4" t="s">
        <v>264</v>
      </c>
      <c r="D170" s="4" t="str">
        <f t="shared" ca="1" si="26"/>
        <v>(TITLE-ABS("aquaculture" or "blue growth" or "fishing" or "fishery" or "weather forecast" or "cell" or "molecule" or "gene" or "neuro*" or "oil field" or "oilfield" or "oil recovery" or "polymer flooding") OR</v>
      </c>
    </row>
    <row r="171" spans="1:4" x14ac:dyDescent="0.25">
      <c r="A171" s="4" t="s">
        <v>340</v>
      </c>
      <c r="B171" s="56" t="s">
        <v>307</v>
      </c>
      <c r="C171" s="56" t="s">
        <v>315</v>
      </c>
      <c r="D171" s="4" t="str">
        <f t="shared" ca="1" si="26"/>
        <v xml:space="preserve">AUTHKEY("aquaculture" or "blue growth" or "fishing" or "fishery" or "weather forecast" or "cell" or "molecule" or "gene" or "neuro*" or "oil field" or "oilfield" or "oil recovery" or "polymer flooding"))) </v>
      </c>
    </row>
  </sheetData>
  <mergeCells count="7">
    <mergeCell ref="W11:AA12"/>
    <mergeCell ref="AK18:AO19"/>
    <mergeCell ref="AC25:AI26"/>
    <mergeCell ref="A15:C16"/>
    <mergeCell ref="E46:I47"/>
    <mergeCell ref="K37:O38"/>
    <mergeCell ref="Q19:U2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Læsevejledning</vt:lpstr>
      <vt:lpstr>Cirkulær øko. og miljøteknologi</vt:lpstr>
      <vt:lpstr>Bæredygtige vandressourcer </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Marker</dc:creator>
  <cp:lastModifiedBy>Mette Venås Overballe-Petersen</cp:lastModifiedBy>
  <dcterms:created xsi:type="dcterms:W3CDTF">2020-06-16T11:02:33Z</dcterms:created>
  <dcterms:modified xsi:type="dcterms:W3CDTF">2022-08-30T13:21:49Z</dcterms:modified>
</cp:coreProperties>
</file>