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C6D91E40-6BD3-4C40-AA73-46CA4B7724A9}" xr6:coauthVersionLast="36" xr6:coauthVersionMax="36" xr10:uidLastSave="{00000000-0000-0000-0000-000000000000}"/>
  <bookViews>
    <workbookView xWindow="0" yWindow="0" windowWidth="28800" windowHeight="12300" xr2:uid="{00000000-000D-0000-FFFF-FFFF00000000}"/>
  </bookViews>
  <sheets>
    <sheet name="Læsevejledning" sheetId="6" r:id="rId1"/>
    <sheet name="Grøn transport"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2" i="5" l="1"/>
  <c r="U43" i="5" s="1"/>
  <c r="U44" i="5" s="1"/>
  <c r="U45" i="5" s="1"/>
  <c r="U46" i="5" s="1"/>
  <c r="U47" i="5" s="1"/>
  <c r="U48" i="5" s="1"/>
  <c r="U49" i="5" s="1"/>
  <c r="U50" i="5" s="1"/>
  <c r="U51" i="5" s="1"/>
  <c r="U52" i="5" s="1"/>
  <c r="U53" i="5" s="1"/>
  <c r="U54" i="5" s="1"/>
  <c r="U55" i="5" s="1"/>
  <c r="U56" i="5" s="1"/>
  <c r="Q42" i="5"/>
  <c r="Q43" i="5" s="1"/>
  <c r="Q44" i="5" s="1"/>
  <c r="Q45" i="5" s="1"/>
  <c r="Q46" i="5" s="1"/>
  <c r="Q47" i="5" s="1"/>
  <c r="Q48" i="5" s="1"/>
  <c r="Q49" i="5" s="1"/>
  <c r="Q50" i="5" s="1"/>
  <c r="Q51" i="5" s="1"/>
  <c r="Q52" i="5" s="1"/>
  <c r="Q53" i="5" s="1"/>
  <c r="Q54" i="5" s="1"/>
  <c r="Q55" i="5" s="1"/>
  <c r="Q56" i="5" s="1"/>
  <c r="Q57" i="5" s="1"/>
  <c r="Q58" i="5" s="1"/>
  <c r="Q59" i="5" s="1"/>
  <c r="Q60" i="5" s="1"/>
  <c r="Q61" i="5" s="1"/>
  <c r="Q62" i="5" s="1"/>
  <c r="Q63" i="5" s="1"/>
  <c r="Q64" i="5" s="1"/>
  <c r="Q65" i="5" s="1"/>
  <c r="M42" i="5"/>
  <c r="M43" i="5" s="1"/>
  <c r="M44" i="5" s="1"/>
  <c r="M45" i="5" s="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K42" i="5"/>
  <c r="I42" i="5"/>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G42" i="5"/>
  <c r="G43" i="5" s="1"/>
  <c r="G44" i="5" s="1"/>
  <c r="G45" i="5" s="1"/>
  <c r="G46" i="5" s="1"/>
  <c r="G47" i="5" s="1"/>
  <c r="G48" i="5" s="1"/>
  <c r="G49" i="5" s="1"/>
  <c r="G50" i="5" s="1"/>
  <c r="G51" i="5" s="1"/>
  <c r="G52" i="5" s="1"/>
  <c r="G53" i="5" s="1"/>
  <c r="G54" i="5" s="1"/>
  <c r="G55" i="5" s="1"/>
  <c r="G56" i="5" s="1"/>
  <c r="G57" i="5" s="1"/>
  <c r="G58" i="5" s="1"/>
  <c r="G59" i="5" s="1"/>
  <c r="E42" i="5"/>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C42" i="5"/>
  <c r="C43" i="5" s="1"/>
  <c r="C44" i="5" s="1"/>
  <c r="C45" i="5" s="1"/>
  <c r="C46" i="5" s="1"/>
  <c r="C47" i="5" s="1"/>
  <c r="C48" i="5" s="1"/>
  <c r="C49" i="5" s="1"/>
  <c r="C50" i="5" s="1"/>
  <c r="Y40" i="5"/>
  <c r="Y41" i="5" s="1"/>
  <c r="W40" i="5"/>
  <c r="U40" i="5"/>
  <c r="U41" i="5" s="1"/>
  <c r="S40" i="5"/>
  <c r="S41" i="5" s="1"/>
  <c r="Q40" i="5"/>
  <c r="Q41" i="5" s="1"/>
  <c r="O40" i="5"/>
  <c r="O41" i="5" s="1"/>
  <c r="M40" i="5"/>
  <c r="M41" i="5" s="1"/>
  <c r="K40" i="5"/>
  <c r="K41" i="5" s="1"/>
  <c r="I40" i="5"/>
  <c r="I41" i="5" s="1"/>
  <c r="G40" i="5"/>
  <c r="G41" i="5" s="1"/>
  <c r="E40" i="5"/>
  <c r="E41" i="5" s="1"/>
  <c r="C40" i="5"/>
  <c r="C41" i="5" s="1"/>
  <c r="A40" i="5"/>
  <c r="D86" i="5"/>
  <c r="D106" i="5"/>
  <c r="D80" i="5"/>
  <c r="D82" i="5"/>
  <c r="D122" i="5"/>
  <c r="D92" i="5"/>
  <c r="D115" i="5"/>
  <c r="D118" i="5"/>
  <c r="D87" i="5"/>
  <c r="D90" i="5"/>
  <c r="D99" i="5"/>
  <c r="D125" i="5"/>
  <c r="D84" i="5"/>
  <c r="D91" i="5"/>
  <c r="D126" i="5"/>
  <c r="D108" i="5"/>
  <c r="D98" i="5"/>
  <c r="D113" i="5"/>
  <c r="D85" i="5"/>
  <c r="D83" i="5"/>
  <c r="D116" i="5"/>
  <c r="D74" i="5"/>
  <c r="D79" i="5"/>
  <c r="D76" i="5"/>
  <c r="D77" i="5"/>
  <c r="D96" i="5"/>
  <c r="D97" i="5"/>
  <c r="D89" i="5"/>
  <c r="D119" i="5"/>
  <c r="D100" i="5"/>
  <c r="D117" i="5"/>
  <c r="D124" i="5"/>
  <c r="D123" i="5"/>
  <c r="D78" i="5"/>
  <c r="D114" i="5"/>
  <c r="D101" i="5"/>
  <c r="D88" i="5"/>
  <c r="D109" i="5"/>
  <c r="D102" i="5"/>
  <c r="D104" i="5"/>
  <c r="D111" i="5"/>
  <c r="D95" i="5"/>
  <c r="D110" i="5"/>
  <c r="D112" i="5"/>
  <c r="D107" i="5"/>
  <c r="D103" i="5"/>
  <c r="D105" i="5"/>
  <c r="D121" i="5"/>
  <c r="D120" i="5"/>
  <c r="D75" i="5"/>
  <c r="D81" i="5"/>
</calcChain>
</file>

<file path=xl/sharedStrings.xml><?xml version="1.0" encoding="utf-8"?>
<sst xmlns="http://schemas.openxmlformats.org/spreadsheetml/2006/main" count="365" uniqueCount="204">
  <si>
    <t>Fremtidens intelligente og grønne transport</t>
  </si>
  <si>
    <t>Cargo</t>
  </si>
  <si>
    <t>automobile</t>
  </si>
  <si>
    <t>car</t>
  </si>
  <si>
    <t>ship</t>
  </si>
  <si>
    <t>rail</t>
  </si>
  <si>
    <t>transportation</t>
  </si>
  <si>
    <t>bicycle</t>
  </si>
  <si>
    <t>truck</t>
  </si>
  <si>
    <t>watercraft</t>
  </si>
  <si>
    <t>railway</t>
  </si>
  <si>
    <t>AND</t>
  </si>
  <si>
    <t>buses</t>
  </si>
  <si>
    <t>helicopters</t>
  </si>
  <si>
    <t>Marine</t>
  </si>
  <si>
    <t>spacecraft</t>
  </si>
  <si>
    <t>drones</t>
  </si>
  <si>
    <t>Air</t>
  </si>
  <si>
    <t>aircraft</t>
  </si>
  <si>
    <t>Self propelled</t>
  </si>
  <si>
    <t>ballast water</t>
  </si>
  <si>
    <t>electrification</t>
  </si>
  <si>
    <t>intelligent systems</t>
  </si>
  <si>
    <t>Air freight</t>
  </si>
  <si>
    <t>self driving</t>
  </si>
  <si>
    <t>GPS</t>
  </si>
  <si>
    <t>electric</t>
  </si>
  <si>
    <t>Road</t>
  </si>
  <si>
    <t>driverless</t>
  </si>
  <si>
    <t>GLONASS</t>
  </si>
  <si>
    <t>Truck</t>
  </si>
  <si>
    <t>public transport</t>
  </si>
  <si>
    <t>Beidou</t>
  </si>
  <si>
    <t>Rail</t>
  </si>
  <si>
    <t>road</t>
  </si>
  <si>
    <t>AV</t>
  </si>
  <si>
    <t>Galileo</t>
  </si>
  <si>
    <t>cyclist</t>
  </si>
  <si>
    <t>unmanned</t>
  </si>
  <si>
    <t>air plane</t>
  </si>
  <si>
    <t>UGV</t>
  </si>
  <si>
    <t>transport</t>
  </si>
  <si>
    <t>airplane</t>
  </si>
  <si>
    <t>safety</t>
  </si>
  <si>
    <t>sea</t>
  </si>
  <si>
    <t>emissions</t>
  </si>
  <si>
    <t>soot</t>
  </si>
  <si>
    <t>autonomous</t>
  </si>
  <si>
    <t>sharing economy</t>
  </si>
  <si>
    <t>B-train</t>
  </si>
  <si>
    <t>B-double</t>
  </si>
  <si>
    <t>tandem tractor-trailer</t>
  </si>
  <si>
    <t>Electric</t>
  </si>
  <si>
    <t>tandem rig</t>
  </si>
  <si>
    <t>Pollution</t>
  </si>
  <si>
    <t>road train</t>
  </si>
  <si>
    <t>Automation</t>
  </si>
  <si>
    <t>big data</t>
  </si>
  <si>
    <t>land train</t>
  </si>
  <si>
    <t xml:space="preserve">Bio fuels </t>
  </si>
  <si>
    <t>Natural gas vehicle</t>
  </si>
  <si>
    <t>Optimization</t>
  </si>
  <si>
    <t>congestion</t>
  </si>
  <si>
    <t>NGV</t>
  </si>
  <si>
    <t>Electrification</t>
  </si>
  <si>
    <t>data analysis</t>
  </si>
  <si>
    <t>autogas</t>
  </si>
  <si>
    <t>platooning</t>
  </si>
  <si>
    <t>data mining</t>
  </si>
  <si>
    <t>compressed natural gas</t>
  </si>
  <si>
    <t>intelligent control</t>
  </si>
  <si>
    <t>Effective</t>
  </si>
  <si>
    <t>liquefied natural gas</t>
  </si>
  <si>
    <t>Efficiency</t>
  </si>
  <si>
    <t>CNG</t>
  </si>
  <si>
    <t>automation</t>
  </si>
  <si>
    <t>LNG</t>
  </si>
  <si>
    <t>Operational research</t>
  </si>
  <si>
    <t>synthetic fuel</t>
  </si>
  <si>
    <t>SOx</t>
  </si>
  <si>
    <t>hybrid</t>
  </si>
  <si>
    <t>synfuel</t>
  </si>
  <si>
    <t>NOx</t>
  </si>
  <si>
    <t>intelligent</t>
  </si>
  <si>
    <t>gas supply chain</t>
  </si>
  <si>
    <t>noise pollution</t>
  </si>
  <si>
    <t>battery</t>
  </si>
  <si>
    <t>V2V</t>
  </si>
  <si>
    <t>I2V</t>
  </si>
  <si>
    <t>performance research</t>
  </si>
  <si>
    <t>V2I</t>
  </si>
  <si>
    <t>vehicle-to-vechicle</t>
  </si>
  <si>
    <t>regulation</t>
  </si>
  <si>
    <t>infrastructure-to-vechicle</t>
  </si>
  <si>
    <t>vehicle-to-infrastructure</t>
  </si>
  <si>
    <t>clean energy</t>
  </si>
  <si>
    <t>electro fuels</t>
  </si>
  <si>
    <t>traffic pattern</t>
  </si>
  <si>
    <t>distributed ledger technology</t>
  </si>
  <si>
    <t>Behavioural effect</t>
  </si>
  <si>
    <t>Behavioural research</t>
  </si>
  <si>
    <t>maritime</t>
  </si>
  <si>
    <t>energy efficiency</t>
  </si>
  <si>
    <t>upstream emissions</t>
  </si>
  <si>
    <t>van</t>
  </si>
  <si>
    <t>cargobike</t>
  </si>
  <si>
    <t>traffic management</t>
  </si>
  <si>
    <t>Consolidation Center</t>
  </si>
  <si>
    <t>City Logistics</t>
  </si>
  <si>
    <t>Urban Freight</t>
  </si>
  <si>
    <t>Logistics performance</t>
  </si>
  <si>
    <t>rebound effect</t>
  </si>
  <si>
    <t>induced demand</t>
  </si>
  <si>
    <t>bike</t>
  </si>
  <si>
    <t>Crowd-logistics</t>
  </si>
  <si>
    <t>Last-mile logistics</t>
  </si>
  <si>
    <t>life cycle assessment</t>
  </si>
  <si>
    <t>energy transition</t>
  </si>
  <si>
    <t>technology transition</t>
  </si>
  <si>
    <t>air pollution</t>
  </si>
  <si>
    <t>environmental regulation</t>
  </si>
  <si>
    <t>Fast charging</t>
  </si>
  <si>
    <t>Charging infrastructure</t>
  </si>
  <si>
    <t>Hybrid</t>
  </si>
  <si>
    <t>Road infrastructure</t>
  </si>
  <si>
    <t>Engine efficiency</t>
  </si>
  <si>
    <t>corporate enviornmental strategy</t>
  </si>
  <si>
    <t>Navigation</t>
  </si>
  <si>
    <t>Urban access</t>
  </si>
  <si>
    <t>Fleet vehicles</t>
  </si>
  <si>
    <t>Overhead catenary</t>
  </si>
  <si>
    <t>Pantograph</t>
  </si>
  <si>
    <t>Bioethanol</t>
  </si>
  <si>
    <t>Rebound</t>
  </si>
  <si>
    <t>Rebound effect</t>
  </si>
  <si>
    <t>Freight</t>
  </si>
  <si>
    <t>Lorry</t>
  </si>
  <si>
    <t>LPG</t>
  </si>
  <si>
    <t>HGV</t>
  </si>
  <si>
    <t>Electric vehicle</t>
  </si>
  <si>
    <t>EV</t>
  </si>
  <si>
    <t>Plug-in electric vehicle</t>
  </si>
  <si>
    <t>PEV</t>
  </si>
  <si>
    <t>eHighways</t>
  </si>
  <si>
    <t>E-highways</t>
  </si>
  <si>
    <t>Biofuel</t>
  </si>
  <si>
    <t>biodiesel</t>
  </si>
  <si>
    <t>1.0.a [OR]</t>
  </si>
  <si>
    <t>1.0.b [OR]</t>
  </si>
  <si>
    <t>1.0.c [OR]</t>
  </si>
  <si>
    <t>1.1.a [OR]</t>
  </si>
  <si>
    <t>1.1.b [OR]</t>
  </si>
  <si>
    <t>1.0 Grøn godstransport</t>
  </si>
  <si>
    <t xml:space="preserve">1.1 Grøn persontransport </t>
  </si>
  <si>
    <t>1.2.a [OR]</t>
  </si>
  <si>
    <t>1.2.b [OR]</t>
  </si>
  <si>
    <t>1.2 Intelligent transport</t>
  </si>
  <si>
    <t>1.3.a [OR]</t>
  </si>
  <si>
    <t>1.3.b [OR]</t>
  </si>
  <si>
    <t>1.3 Skibstransport</t>
  </si>
  <si>
    <t>1.4.a [OR]</t>
  </si>
  <si>
    <t>1.4 Togtransport</t>
  </si>
  <si>
    <t>1.4.b [OR]</t>
  </si>
  <si>
    <t>1.5 Droner og intelligente systemer til transport</t>
  </si>
  <si>
    <t>1.5.a [OR]</t>
  </si>
  <si>
    <t>1.5.b [OR]</t>
  </si>
  <si>
    <t>TITLE-ABS-KEY(</t>
  </si>
  <si>
    <t>(</t>
  </si>
  <si>
    <t>) AND</t>
  </si>
  <si>
    <t>a40</t>
  </si>
  <si>
    <t>c50</t>
  </si>
  <si>
    <t>e66</t>
  </si>
  <si>
    <t>)) OR</t>
  </si>
  <si>
    <t>))</t>
  </si>
  <si>
    <t>g59</t>
  </si>
  <si>
    <t>i70</t>
  </si>
  <si>
    <t>k42</t>
  </si>
  <si>
    <t>m72</t>
  </si>
  <si>
    <t>o41</t>
  </si>
  <si>
    <t>q65</t>
  </si>
  <si>
    <t>s41</t>
  </si>
  <si>
    <t>u56</t>
  </si>
  <si>
    <t>w40</t>
  </si>
  <si>
    <t>y41</t>
  </si>
  <si>
    <t>((TITLE-ABS</t>
  </si>
  <si>
    <t>) OR</t>
  </si>
  <si>
    <t>AUTHKEY(</t>
  </si>
  <si>
    <t>(TITLE-ABS(</t>
  </si>
  <si>
    <t>TITLE-ABS-KEY</t>
  </si>
  <si>
    <t>TITLE-ABS + AUTHKEY</t>
  </si>
  <si>
    <t xml:space="preserve">))) OR </t>
  </si>
  <si>
    <t xml:space="preserve">))) </t>
  </si>
  <si>
    <t>Søgestreng: ((TITLE-ABS(blok 1.1.a) OR AUTHKEY(blok 1.1.a)) AND (TITLE-ABS(blok 1.1.b) OR AUTHKEY(blok 1.1.b)))</t>
  </si>
  <si>
    <t>Søgestreng: ((TITLE-ABS(blok 1.2.a) OR AUTHKEY(blok 1.2.a)) AND (TITLE-ABS(blok 1.2.b) OR AUTHKEY(blok 1.2.b)))</t>
  </si>
  <si>
    <t>Søgestreng: ((TITLE-ABS(blok 1.3.a) OR AUTHKEY(blok 1.3.a)) AND (TITLE-ABS(blok 1.3.b) OR AUTHKEY(blok 1.3.b)))</t>
  </si>
  <si>
    <t>Søgestreng: ((TITLE-ABS(blok 1.4.a) OR AUTHKEY(blok 1.4.a)) AND (TITLE-ABS(blok 1.4.b) OR AUTHKEY(blok 1.4.b)))</t>
  </si>
  <si>
    <t>Søgestreng: ((TITLE-ABS(blok 1.5.a) OR AUTHKEY(blok 1.5.a)) AND (TITLE-ABS(blok 1.5.b) OR AUTHKEY(blok 1.5.b)))</t>
  </si>
  <si>
    <t>Søgestreng: ((TITLE-ABS(blok 1.0.a) OR AUTHKEY(blok 1.0.)) AND (TITLE-ABS(blok 1.0.b) OR AUTHKEY(blok 1.0.b)) AND (TITLE-ABS(blok 1.0.c) OR AUTHKEY(blok 1.0.c)))</t>
  </si>
  <si>
    <t xml:space="preserve">)) AND </t>
  </si>
  <si>
    <t xml:space="preserve">) OR </t>
  </si>
  <si>
    <t>voyage optimization</t>
  </si>
  <si>
    <t>autonomous vehicle</t>
  </si>
  <si>
    <t>unmanned ground vehicle</t>
  </si>
  <si>
    <t xml:space="preserve">4. Grøn transport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</si>
</sst>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trike/>
      <sz val="11"/>
      <color theme="1"/>
      <name val="Calibri"/>
      <family val="2"/>
      <scheme val="minor"/>
    </font>
    <font>
      <i/>
      <sz val="11"/>
      <color theme="1"/>
      <name val="Calibri"/>
      <family val="2"/>
      <scheme val="minor"/>
    </font>
    <font>
      <sz val="11"/>
      <color theme="5" tint="-0.249977111117893"/>
      <name val="Calibri"/>
      <family val="2"/>
      <scheme val="minor"/>
    </font>
    <font>
      <sz val="11"/>
      <name val="Calibri"/>
      <family val="2"/>
      <scheme val="minor"/>
    </font>
    <font>
      <b/>
      <sz val="11"/>
      <color theme="5" tint="-0.249977111117893"/>
      <name val="Calibri"/>
      <family val="2"/>
      <scheme val="minor"/>
    </font>
    <font>
      <sz val="11"/>
      <color theme="6"/>
      <name val="Calibri"/>
      <family val="2"/>
      <scheme val="minor"/>
    </font>
    <font>
      <i/>
      <sz val="10"/>
      <color theme="1"/>
      <name val="Calibri"/>
      <family val="2"/>
      <scheme val="minor"/>
    </font>
    <font>
      <sz val="10"/>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2" fillId="0" borderId="0" xfId="0" applyFont="1"/>
    <xf numFmtId="0" fontId="0" fillId="0" borderId="0" xfId="0" applyFill="1" applyBorder="1"/>
    <xf numFmtId="0" fontId="0" fillId="0" borderId="1" xfId="0" applyBorder="1"/>
    <xf numFmtId="0" fontId="0" fillId="0" borderId="1" xfId="0" applyFill="1" applyBorder="1"/>
    <xf numFmtId="0" fontId="0" fillId="0" borderId="0" xfId="0" applyFill="1"/>
    <xf numFmtId="0" fontId="1" fillId="0" borderId="0" xfId="0" applyFont="1" applyFill="1"/>
    <xf numFmtId="0" fontId="1" fillId="0" borderId="0" xfId="0" applyFont="1" applyBorder="1"/>
    <xf numFmtId="0" fontId="1" fillId="0" borderId="0" xfId="0" applyFont="1" applyFill="1" applyBorder="1"/>
    <xf numFmtId="0" fontId="0" fillId="0" borderId="0"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6" xfId="0" applyFill="1" applyBorder="1"/>
    <xf numFmtId="0" fontId="0" fillId="0" borderId="7" xfId="0" applyBorder="1"/>
    <xf numFmtId="0" fontId="0" fillId="0" borderId="9" xfId="0" applyFill="1" applyBorder="1"/>
    <xf numFmtId="0" fontId="5" fillId="0" borderId="0" xfId="0" applyFont="1" applyBorder="1"/>
    <xf numFmtId="0" fontId="4" fillId="0" borderId="0" xfId="0" applyFont="1" applyFill="1" applyBorder="1"/>
    <xf numFmtId="0" fontId="1" fillId="0" borderId="5" xfId="0" applyFont="1" applyBorder="1"/>
    <xf numFmtId="0" fontId="0" fillId="0" borderId="9" xfId="0" applyBorder="1"/>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5" xfId="0" applyFill="1" applyBorder="1"/>
    <xf numFmtId="0" fontId="0" fillId="0" borderId="1" xfId="0" applyBorder="1" applyAlignment="1">
      <alignment horizontal="center" vertical="center"/>
    </xf>
    <xf numFmtId="0" fontId="0" fillId="0" borderId="11" xfId="0" applyBorder="1" applyAlignment="1">
      <alignment horizontal="center" vertical="center"/>
    </xf>
    <xf numFmtId="0" fontId="3" fillId="0" borderId="0" xfId="0" applyFont="1" applyFill="1"/>
    <xf numFmtId="0" fontId="1" fillId="0" borderId="10" xfId="0" applyFont="1" applyBorder="1" applyAlignment="1">
      <alignment horizontal="center"/>
    </xf>
    <xf numFmtId="0" fontId="0" fillId="0" borderId="0" xfId="0" applyBorder="1" applyAlignment="1">
      <alignment vertical="center"/>
    </xf>
    <xf numFmtId="0" fontId="3" fillId="0" borderId="0" xfId="0" applyFont="1" applyFill="1" applyBorder="1"/>
    <xf numFmtId="0" fontId="6" fillId="0" borderId="0" xfId="0" applyFont="1" applyFill="1" applyBorder="1"/>
    <xf numFmtId="0" fontId="7" fillId="0" borderId="0" xfId="0" applyFont="1" applyFill="1"/>
    <xf numFmtId="0" fontId="8" fillId="0" borderId="0" xfId="0" applyFont="1" applyFill="1" applyBorder="1"/>
    <xf numFmtId="0" fontId="0" fillId="0" borderId="1" xfId="0" applyFont="1" applyFill="1" applyBorder="1"/>
    <xf numFmtId="0" fontId="0" fillId="0" borderId="10" xfId="0" applyFont="1" applyFill="1" applyBorder="1"/>
    <xf numFmtId="0" fontId="1" fillId="0" borderId="10" xfId="0" applyFont="1" applyFill="1" applyBorder="1" applyAlignment="1">
      <alignment horizontal="center" vertical="center"/>
    </xf>
    <xf numFmtId="0" fontId="0" fillId="0" borderId="4" xfId="0" applyFont="1" applyFill="1" applyBorder="1"/>
    <xf numFmtId="0" fontId="0" fillId="0" borderId="1" xfId="0" applyFont="1" applyFill="1" applyBorder="1" applyAlignment="1">
      <alignment horizontal="center" vertical="center"/>
    </xf>
    <xf numFmtId="0" fontId="0" fillId="0" borderId="6" xfId="0" applyFont="1" applyFill="1" applyBorder="1"/>
    <xf numFmtId="0" fontId="2" fillId="0" borderId="0" xfId="0" applyFont="1" applyFill="1"/>
    <xf numFmtId="0" fontId="0" fillId="0" borderId="0" xfId="0" applyFill="1" applyAlignment="1"/>
    <xf numFmtId="0" fontId="1" fillId="0" borderId="0" xfId="0" applyFont="1" applyFill="1" applyBorder="1" applyAlignment="1"/>
    <xf numFmtId="0" fontId="0" fillId="0" borderId="2" xfId="0" applyFill="1" applyBorder="1"/>
    <xf numFmtId="0" fontId="1" fillId="0" borderId="10" xfId="0" applyFont="1" applyFill="1" applyBorder="1"/>
    <xf numFmtId="0" fontId="0" fillId="0" borderId="3" xfId="0" applyFill="1" applyBorder="1"/>
    <xf numFmtId="0" fontId="0" fillId="0" borderId="4" xfId="0" applyFill="1" applyBorder="1"/>
    <xf numFmtId="0" fontId="1" fillId="0" borderId="10" xfId="0" applyFont="1" applyFill="1" applyBorder="1" applyAlignment="1">
      <alignment horizontal="center"/>
    </xf>
    <xf numFmtId="0" fontId="0" fillId="0" borderId="1" xfId="0" applyFill="1" applyBorder="1" applyAlignment="1">
      <alignment horizontal="center" vertical="center"/>
    </xf>
    <xf numFmtId="0" fontId="0" fillId="0" borderId="7" xfId="0" applyFill="1" applyBorder="1"/>
    <xf numFmtId="0" fontId="0" fillId="0" borderId="11" xfId="0" applyFill="1" applyBorder="1"/>
    <xf numFmtId="0" fontId="1" fillId="0" borderId="5" xfId="0" applyFont="1" applyFill="1" applyBorder="1"/>
    <xf numFmtId="0" fontId="1" fillId="0" borderId="1" xfId="0" applyFont="1" applyFill="1" applyBorder="1"/>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7" fillId="0" borderId="6" xfId="0" applyFont="1" applyFill="1" applyBorder="1"/>
    <xf numFmtId="0" fontId="0" fillId="0" borderId="8" xfId="0" applyFill="1" applyBorder="1"/>
    <xf numFmtId="0" fontId="0" fillId="0" borderId="0" xfId="0" applyFill="1" applyAlignment="1">
      <alignment wrapText="1"/>
    </xf>
    <xf numFmtId="0" fontId="9" fillId="0" borderId="0" xfId="0" applyFont="1" applyFill="1"/>
    <xf numFmtId="0" fontId="10" fillId="0" borderId="3" xfId="0" applyFont="1" applyFill="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11" fillId="0" borderId="3" xfId="0" applyFont="1" applyFill="1" applyBorder="1" applyAlignment="1">
      <alignment vertical="top" wrapText="1"/>
    </xf>
    <xf numFmtId="0" fontId="11" fillId="0" borderId="0" xfId="0" applyFont="1" applyFill="1" applyAlignment="1">
      <alignment vertical="top" wrapText="1"/>
    </xf>
    <xf numFmtId="0" fontId="0" fillId="0" borderId="3" xfId="0" applyFill="1" applyBorder="1" applyAlignment="1">
      <alignment wrapText="1"/>
    </xf>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190499</xdr:rowOff>
    </xdr:from>
    <xdr:ext cx="7307580" cy="7820025"/>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0" y="457199"/>
          <a:ext cx="7307580" cy="78200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"4. Grøn transport"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Søgestrengen er efterfølgende opdateret</a:t>
          </a:r>
          <a:r>
            <a:rPr lang="da-DK" sz="1100" baseline="0">
              <a:solidFill>
                <a:schemeClr val="tx1"/>
              </a:solidFill>
              <a:effectLst/>
              <a:latin typeface="+mn-lt"/>
              <a:ea typeface="+mn-ea"/>
              <a:cs typeface="+mn-cs"/>
            </a:rPr>
            <a:t>, og den seneste version er fra marts 2023.</a:t>
          </a:r>
          <a:endParaRPr lang="da-DK">
            <a:effectLst/>
          </a:endParaRPr>
        </a:p>
        <a:p>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Med søgestrengen for "</a:t>
          </a:r>
          <a:r>
            <a:rPr lang="da-DK" sz="1100" b="1">
              <a:solidFill>
                <a:schemeClr val="tx1"/>
              </a:solidFill>
              <a:effectLst/>
              <a:latin typeface="+mn-lt"/>
              <a:ea typeface="+mn-ea"/>
              <a:cs typeface="+mn-cs"/>
            </a:rPr>
            <a:t>Grø</a:t>
          </a:r>
          <a:r>
            <a:rPr lang="da-DK" sz="1100" b="1" i="0" baseline="0">
              <a:solidFill>
                <a:schemeClr val="tx1"/>
              </a:solidFill>
              <a:effectLst/>
              <a:latin typeface="+mn-lt"/>
              <a:ea typeface="+mn-ea"/>
              <a:cs typeface="+mn-cs"/>
            </a:rPr>
            <a:t>n transport</a:t>
          </a:r>
          <a:r>
            <a:rPr lang="da-DK" sz="1100" b="0" i="0" baseline="0">
              <a:solidFill>
                <a:schemeClr val="tx1"/>
              </a:solidFill>
              <a:effectLst/>
              <a:latin typeface="+mn-lt"/>
              <a:ea typeface="+mn-ea"/>
              <a:cs typeface="+mn-cs"/>
            </a:rPr>
            <a:t>"</a:t>
          </a:r>
          <a:r>
            <a:rPr lang="da-DK" sz="1100" b="1" i="0" baseline="0">
              <a:solidFill>
                <a:schemeClr val="tx1"/>
              </a:solidFill>
              <a:effectLst/>
              <a:latin typeface="+mn-lt"/>
              <a:ea typeface="+mn-ea"/>
              <a:cs typeface="+mn-cs"/>
            </a:rPr>
            <a:t> </a:t>
          </a:r>
          <a:r>
            <a:rPr lang="da-DK" sz="1100" baseline="0">
              <a:solidFill>
                <a:schemeClr val="tx1"/>
              </a:solidFill>
              <a:effectLst/>
              <a:latin typeface="+mn-lt"/>
              <a:ea typeface="+mn-ea"/>
              <a:cs typeface="+mn-cs"/>
            </a:rPr>
            <a:t>fremsøges grøn forskning i </a:t>
          </a:r>
          <a:r>
            <a:rPr lang="da-DK" sz="1100" b="0" baseline="0">
              <a:solidFill>
                <a:schemeClr val="tx1"/>
              </a:solidFill>
              <a:effectLst/>
              <a:latin typeface="+mn-lt"/>
              <a:ea typeface="+mn-ea"/>
              <a:cs typeface="+mn-cs"/>
            </a:rPr>
            <a:t>t</a:t>
          </a:r>
          <a:r>
            <a:rPr lang="da-DK" sz="1100" b="0">
              <a:solidFill>
                <a:schemeClr val="tx1"/>
              </a:solidFill>
              <a:effectLst/>
              <a:latin typeface="+mn-lt"/>
              <a:ea typeface="+mn-ea"/>
              <a:cs typeface="+mn-cs"/>
            </a:rPr>
            <a:t>ransporten på vand, skinner, vej (dvs. både biler, lastbiler og cykler), i luften og er af last såvel som persontransport. Endvidere</a:t>
          </a:r>
          <a:r>
            <a:rPr lang="da-DK" sz="1100" b="0" baseline="0">
              <a:solidFill>
                <a:schemeClr val="tx1"/>
              </a:solidFill>
              <a:effectLst/>
              <a:latin typeface="+mn-lt"/>
              <a:ea typeface="+mn-ea"/>
              <a:cs typeface="+mn-cs"/>
            </a:rPr>
            <a:t> fremsøges f</a:t>
          </a:r>
          <a:r>
            <a:rPr lang="da-DK" sz="1100" b="0">
              <a:solidFill>
                <a:schemeClr val="tx1"/>
              </a:solidFill>
              <a:effectLst/>
              <a:latin typeface="+mn-lt"/>
              <a:ea typeface="+mn-ea"/>
              <a:cs typeface="+mn-cs"/>
            </a:rPr>
            <a:t>orskningen i alternative energikilder til person- og godstransport, herunder elektrificering, hybrid og naturgas er medtaget såvel som forskning i forurening fra transport. </a:t>
          </a:r>
        </a:p>
        <a:p>
          <a:endParaRPr lang="da-DK" sz="1100" b="1">
            <a:solidFill>
              <a:schemeClr val="tx1"/>
            </a:solidFill>
            <a:effectLst/>
            <a:latin typeface="+mn-lt"/>
            <a:ea typeface="+mn-ea"/>
            <a:cs typeface="+mn-cs"/>
          </a:endParaRPr>
        </a:p>
        <a:p>
          <a:r>
            <a:rPr lang="da-DK" sz="1100">
              <a:solidFill>
                <a:schemeClr val="tx1"/>
              </a:solidFill>
              <a:effectLst/>
              <a:latin typeface="+mn-lt"/>
              <a:ea typeface="+mn-ea"/>
              <a:cs typeface="+mn-cs"/>
            </a:rPr>
            <a:t>Søgeordene</a:t>
          </a:r>
          <a:r>
            <a:rPr lang="da-DK" sz="1100" baseline="0">
              <a:solidFill>
                <a:schemeClr val="tx1"/>
              </a:solidFill>
              <a:effectLst/>
              <a:latin typeface="+mn-lt"/>
              <a:ea typeface="+mn-ea"/>
              <a:cs typeface="+mn-cs"/>
            </a:rPr>
            <a:t> inkluderer f</a:t>
          </a:r>
          <a:r>
            <a:rPr lang="da-DK" sz="1100">
              <a:solidFill>
                <a:schemeClr val="tx1"/>
              </a:solidFill>
              <a:effectLst/>
              <a:latin typeface="+mn-lt"/>
              <a:ea typeface="+mn-ea"/>
              <a:cs typeface="+mn-cs"/>
            </a:rPr>
            <a:t>orskning i transport, der udleder mindre luftforurening pga. nye drivmidler og bedre rensning, hvorimod udvikling af nye miljøteknologier, der kan bidrage til rent miljø og biodiversitet, er medtaget i søgestrengen for "5. Miljøbeskyttelse, cirkulær økonomi og miljøteknologi". For så vidt angår biobrændstoffer er fokus i denne</a:t>
          </a:r>
          <a:r>
            <a:rPr lang="da-DK" sz="1100" baseline="0">
              <a:solidFill>
                <a:schemeClr val="tx1"/>
              </a:solidFill>
              <a:effectLst/>
              <a:latin typeface="+mn-lt"/>
              <a:ea typeface="+mn-ea"/>
              <a:cs typeface="+mn-cs"/>
            </a:rPr>
            <a:t> søgestreng </a:t>
          </a:r>
          <a:r>
            <a:rPr lang="da-DK" sz="1100">
              <a:solidFill>
                <a:schemeClr val="tx1"/>
              </a:solidFill>
              <a:effectLst/>
              <a:latin typeface="+mn-lt"/>
              <a:ea typeface="+mn-ea"/>
              <a:cs typeface="+mn-cs"/>
            </a:rPr>
            <a:t>på deres anvendelse i transportsystemet, </a:t>
          </a:r>
          <a:r>
            <a:rPr lang="da-DK" sz="1100" baseline="0">
              <a:solidFill>
                <a:schemeClr val="tx1"/>
              </a:solidFill>
              <a:effectLst/>
              <a:latin typeface="+mn-lt"/>
              <a:ea typeface="+mn-ea"/>
              <a:cs typeface="+mn-cs"/>
            </a:rPr>
            <a:t>mens forskning med fokus på dyrkning af biomasse fanges af de generelle produktionssøgeord i søgestrengen for "3. Bæredygtig fødevareproduktion, landbrug og skove". </a:t>
          </a:r>
          <a:r>
            <a:rPr lang="da-DK" sz="1100">
              <a:solidFill>
                <a:schemeClr val="tx1"/>
              </a:solidFill>
              <a:effectLst/>
              <a:latin typeface="+mn-lt"/>
              <a:ea typeface="+mn-ea"/>
              <a:cs typeface="+mn-cs"/>
            </a:rPr>
            <a:t>Forskning med fokus på omdannelsen af biomasse til energikilde fremsøges af "1. Bæredygtige energiteknologier og -produktion mv.". </a:t>
          </a:r>
        </a:p>
        <a:p>
          <a:endParaRPr lang="da-DK" sz="1100" baseline="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a:t>
          </a:r>
          <a:r>
            <a:rPr lang="da-DK" sz="1100" baseline="0">
              <a:solidFill>
                <a:schemeClr val="tx1"/>
              </a:solidFill>
              <a:effectLst/>
              <a:latin typeface="+mn-lt"/>
              <a:ea typeface="+mn-ea"/>
              <a:cs typeface="+mn-cs"/>
            </a:rPr>
            <a:t>"4. Grøn transport" </a:t>
          </a:r>
          <a:r>
            <a:rPr lang="da-DK" sz="1100">
              <a:solidFill>
                <a:schemeClr val="tx1"/>
              </a:solidFill>
              <a:effectLst/>
              <a:latin typeface="+mn-lt"/>
              <a:ea typeface="+mn-ea"/>
              <a:cs typeface="+mn-cs"/>
            </a:rPr>
            <a:t>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fanen</a:t>
          </a:r>
          <a:r>
            <a:rPr lang="da-DK" sz="1100" b="1" baseline="0">
              <a:solidFill>
                <a:schemeClr val="tx1"/>
              </a:solidFill>
              <a:effectLst/>
              <a:latin typeface="+mn-lt"/>
              <a:ea typeface="+mn-ea"/>
              <a:cs typeface="+mn-cs"/>
            </a:rPr>
            <a:t> </a:t>
          </a:r>
          <a:r>
            <a:rPr lang="da-DK" sz="1100" b="1">
              <a:solidFill>
                <a:schemeClr val="tx1"/>
              </a:solidFill>
              <a:effectLst/>
              <a:latin typeface="+mn-lt"/>
              <a:ea typeface="+mn-ea"/>
              <a:cs typeface="+mn-cs"/>
            </a:rPr>
            <a:t>"Grøn</a:t>
          </a:r>
          <a:r>
            <a:rPr lang="da-DK" sz="1100" b="1" baseline="0">
              <a:solidFill>
                <a:schemeClr val="tx1"/>
              </a:solidFill>
              <a:effectLst/>
              <a:latin typeface="+mn-lt"/>
              <a:ea typeface="+mn-ea"/>
              <a:cs typeface="+mn-cs"/>
            </a:rPr>
            <a:t> transport</a:t>
          </a:r>
          <a:r>
            <a:rPr lang="da-DK" sz="1100" b="1">
              <a:solidFill>
                <a:schemeClr val="tx1"/>
              </a:solidFill>
              <a:effectLst/>
              <a:latin typeface="+mn-lt"/>
              <a:ea typeface="+mn-ea"/>
              <a:cs typeface="+mn-cs"/>
            </a:rPr>
            <a:t>".</a:t>
          </a:r>
          <a:r>
            <a:rPr lang="da-DK" sz="1100" b="1" baseline="0">
              <a:solidFill>
                <a:schemeClr val="tx1"/>
              </a:solidFill>
              <a:effectLst/>
              <a:latin typeface="+mn-lt"/>
              <a:ea typeface="+mn-ea"/>
              <a:cs typeface="+mn-cs"/>
            </a:rPr>
            <a:t> </a:t>
          </a:r>
          <a:r>
            <a:rPr lang="da-DK">
              <a:effectLst/>
            </a:rPr>
            <a:t>Blokkene er udarbejdet ved at dele alle søgeordene op i grupper (blokke). De enkelte blokke kan enten bestå af synonyme eller komplementære emneord.</a:t>
          </a:r>
          <a:r>
            <a:rPr lang="da-DK" baseline="0">
              <a:effectLst/>
            </a:rPr>
            <a:t> </a:t>
          </a:r>
          <a:r>
            <a:rPr lang="da-DK">
              <a:effectLst/>
            </a:rPr>
            <a:t>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"car" vil derfor også fremsøge "cars".</a:t>
          </a:r>
          <a:endParaRPr lang="da-DK">
            <a:effectLst/>
          </a:endParaRPr>
        </a:p>
        <a:p>
          <a:endParaRPr lang="da-DK" b="1">
            <a:effectLst/>
          </a:endParaRPr>
        </a:p>
        <a:p>
          <a:r>
            <a:rPr lang="da-DK" sz="1100" b="1" baseline="0">
              <a:solidFill>
                <a:schemeClr val="tx1"/>
              </a:solidFill>
              <a:effectLst/>
              <a:latin typeface="+mn-lt"/>
              <a:ea typeface="+mn-ea"/>
              <a:cs typeface="+mn-cs"/>
            </a:rPr>
            <a:t>Alle blokkene i søgestrengen for "4. Grøn transport" skal læses som en kombination af søgeord</a:t>
          </a:r>
          <a:r>
            <a:rPr lang="da-DK" sz="1100" b="0" baseline="0">
              <a:solidFill>
                <a:schemeClr val="tx1"/>
              </a:solidFill>
              <a:effectLst/>
              <a:latin typeface="+mn-lt"/>
              <a:ea typeface="+mn-ea"/>
              <a:cs typeface="+mn-cs"/>
            </a:rPr>
            <a:t>. F.eks. er blok 1.1 kombindert med "</a:t>
          </a:r>
          <a:r>
            <a:rPr lang="da-DK" sz="1100" b="1" baseline="0">
              <a:solidFill>
                <a:schemeClr val="tx1"/>
              </a:solidFill>
              <a:effectLst/>
              <a:latin typeface="+mn-lt"/>
              <a:ea typeface="+mn-ea"/>
              <a:cs typeface="+mn-cs"/>
            </a:rPr>
            <a:t>AND</a:t>
          </a:r>
          <a:r>
            <a:rPr lang="da-DK" sz="1100" b="0" baseline="0">
              <a:solidFill>
                <a:schemeClr val="tx1"/>
              </a:solidFill>
              <a:effectLst/>
              <a:latin typeface="+mn-lt"/>
              <a:ea typeface="+mn-ea"/>
              <a:cs typeface="+mn-cs"/>
            </a:rPr>
            <a:t>". Det vil sige, at </a:t>
          </a:r>
          <a:r>
            <a:rPr lang="da-DK" sz="1100" baseline="0">
              <a:solidFill>
                <a:schemeClr val="tx1"/>
              </a:solidFill>
              <a:effectLst/>
              <a:latin typeface="+mn-lt"/>
              <a:ea typeface="+mn-ea"/>
              <a:cs typeface="+mn-cs"/>
            </a:rPr>
            <a:t>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1.0, skal der være et "HIT" i både blok </a:t>
          </a:r>
          <a:r>
            <a:rPr lang="da-DK" sz="1100" b="0" i="0" u="none" strike="noStrike">
              <a:solidFill>
                <a:schemeClr val="tx1"/>
              </a:solidFill>
              <a:effectLst/>
              <a:latin typeface="+mn-lt"/>
              <a:ea typeface="+mn-ea"/>
              <a:cs typeface="+mn-cs"/>
            </a:rPr>
            <a:t>1.0.a,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1.0.b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1.0.c,</a:t>
          </a:r>
          <a:r>
            <a:rPr lang="da-DK" sz="1100" b="0" baseline="0">
              <a:solidFill>
                <a:schemeClr val="tx1"/>
              </a:solidFill>
              <a:effectLst/>
              <a:latin typeface="+mn-lt"/>
              <a:ea typeface="+mn-ea"/>
              <a:cs typeface="+mn-cs"/>
            </a:rPr>
            <a:t> </a:t>
          </a:r>
          <a:r>
            <a:rPr lang="da-DK" sz="1100" baseline="0">
              <a:solidFill>
                <a:schemeClr val="tx1"/>
              </a:solidFill>
              <a:effectLst/>
              <a:latin typeface="+mn-lt"/>
              <a:ea typeface="+mn-ea"/>
              <a:cs typeface="+mn-cs"/>
            </a:rPr>
            <a:t>før publikation inkluderes i analysen. </a:t>
          </a:r>
        </a:p>
        <a:p>
          <a:endParaRPr lang="da-DK" sz="1100"/>
        </a:p>
        <a:p>
          <a:r>
            <a:rPr lang="da-DK" sz="1100" b="1"/>
            <a:t>Der er udarbejdet</a:t>
          </a:r>
          <a:r>
            <a:rPr lang="da-DK" sz="1100" b="1" baseline="0"/>
            <a:t> følgende blokke til analyseområdet Grøn transport:</a:t>
          </a:r>
        </a:p>
        <a:p>
          <a:r>
            <a:rPr lang="da-DK" sz="1100" b="1" i="0" u="sng" strike="noStrike">
              <a:solidFill>
                <a:schemeClr val="tx1"/>
              </a:solidFill>
              <a:effectLst/>
              <a:latin typeface="+mn-lt"/>
              <a:ea typeface="+mn-ea"/>
              <a:cs typeface="+mn-cs"/>
            </a:rPr>
            <a:t>1.0 Grøn godstransport</a:t>
          </a:r>
          <a:endParaRPr lang="da-DK" sz="1100" b="0" i="0" u="none"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1.1 Grøn persontransport </a:t>
          </a:r>
          <a:r>
            <a:rPr lang="da-DK"/>
            <a:t> </a:t>
          </a:r>
        </a:p>
        <a:p>
          <a:r>
            <a:rPr lang="da-DK" sz="1100" b="1" i="0" u="sng" strike="noStrike">
              <a:solidFill>
                <a:schemeClr val="tx1"/>
              </a:solidFill>
              <a:effectLst/>
              <a:latin typeface="+mn-lt"/>
              <a:ea typeface="+mn-ea"/>
              <a:cs typeface="+mn-cs"/>
            </a:rPr>
            <a:t>1.2 Intelligent transport</a:t>
          </a:r>
          <a:r>
            <a:rPr lang="da-DK"/>
            <a:t> </a:t>
          </a:r>
        </a:p>
        <a:p>
          <a:r>
            <a:rPr lang="da-DK" sz="1100" b="1" i="0" u="sng" strike="noStrike">
              <a:solidFill>
                <a:schemeClr val="tx1"/>
              </a:solidFill>
              <a:effectLst/>
              <a:latin typeface="+mn-lt"/>
              <a:ea typeface="+mn-ea"/>
              <a:cs typeface="+mn-cs"/>
            </a:rPr>
            <a:t>1.3 Skibstransport</a:t>
          </a:r>
          <a:r>
            <a:rPr lang="da-DK"/>
            <a:t>  </a:t>
          </a:r>
        </a:p>
        <a:p>
          <a:r>
            <a:rPr lang="da-DK" sz="1100" b="1" i="0" u="sng" strike="noStrike">
              <a:solidFill>
                <a:schemeClr val="tx1"/>
              </a:solidFill>
              <a:effectLst/>
              <a:latin typeface="+mn-lt"/>
              <a:ea typeface="+mn-ea"/>
              <a:cs typeface="+mn-cs"/>
            </a:rPr>
            <a:t>1.4 Togtransport</a:t>
          </a:r>
          <a:r>
            <a:rPr lang="da-DK"/>
            <a:t> </a:t>
          </a:r>
        </a:p>
        <a:p>
          <a:r>
            <a:rPr lang="da-DK" sz="1100" b="1" i="0" u="sng" strike="noStrike">
              <a:solidFill>
                <a:schemeClr val="tx1"/>
              </a:solidFill>
              <a:effectLst/>
              <a:latin typeface="+mn-lt"/>
              <a:ea typeface="+mn-ea"/>
              <a:cs typeface="+mn-cs"/>
            </a:rPr>
            <a:t>1.5 Droner og intelligente systemer til transport</a:t>
          </a:r>
          <a:r>
            <a:rPr lang="da-DK"/>
            <a:t> </a:t>
          </a:r>
          <a:endParaRPr lang="da-DK" sz="1100" b="1" baseline="0"/>
        </a:p>
      </xdr:txBody>
    </xdr:sp>
    <xdr:clientData/>
  </xdr:oneCellAnchor>
  <xdr:twoCellAnchor>
    <xdr:from>
      <xdr:col>15</xdr:col>
      <xdr:colOff>334432</xdr:colOff>
      <xdr:row>1</xdr:row>
      <xdr:rowOff>22860</xdr:rowOff>
    </xdr:from>
    <xdr:to>
      <xdr:col>17</xdr:col>
      <xdr:colOff>601979</xdr:colOff>
      <xdr:row>6</xdr:row>
      <xdr:rowOff>66675</xdr:rowOff>
    </xdr:to>
    <xdr:sp macro="" textlink="">
      <xdr:nvSpPr>
        <xdr:cNvPr id="3" name="Tekstfelt 2">
          <a:extLst>
            <a:ext uri="{FF2B5EF4-FFF2-40B4-BE49-F238E27FC236}">
              <a16:creationId xmlns:a16="http://schemas.microsoft.com/office/drawing/2014/main" id="{00000000-0008-0000-0000-000003000000}"/>
            </a:ext>
          </a:extLst>
        </xdr:cNvPr>
        <xdr:cNvSpPr txBox="1"/>
      </xdr:nvSpPr>
      <xdr:spPr>
        <a:xfrm>
          <a:off x="10021357" y="289560"/>
          <a:ext cx="2258272" cy="996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1.4.a og blok 1.4.b, dvs. der skal være </a:t>
          </a:r>
          <a:r>
            <a:rPr lang="da-DK" sz="1100" b="1" baseline="0"/>
            <a:t>"HIT" fra blok 1.4.a OG et hit inden for blok 1.4.b</a:t>
          </a:r>
          <a:r>
            <a:rPr lang="da-DK" sz="1100" b="0" baseline="0"/>
            <a:t> for at publikationen  bliver medtaget i analysen.</a:t>
          </a:r>
          <a:endParaRPr lang="da-DK" sz="1100"/>
        </a:p>
      </xdr:txBody>
    </xdr:sp>
    <xdr:clientData/>
  </xdr:twoCellAnchor>
  <xdr:twoCellAnchor>
    <xdr:from>
      <xdr:col>14</xdr:col>
      <xdr:colOff>190500</xdr:colOff>
      <xdr:row>3</xdr:row>
      <xdr:rowOff>140018</xdr:rowOff>
    </xdr:from>
    <xdr:to>
      <xdr:col>15</xdr:col>
      <xdr:colOff>334432</xdr:colOff>
      <xdr:row>9</xdr:row>
      <xdr:rowOff>7620</xdr:rowOff>
    </xdr:to>
    <xdr:cxnSp macro="">
      <xdr:nvCxnSpPr>
        <xdr:cNvPr id="4" name="Lige pilforbindelse 3">
          <a:extLst>
            <a:ext uri="{FF2B5EF4-FFF2-40B4-BE49-F238E27FC236}">
              <a16:creationId xmlns:a16="http://schemas.microsoft.com/office/drawing/2014/main" id="{00000000-0008-0000-0000-000004000000}"/>
            </a:ext>
          </a:extLst>
        </xdr:cNvPr>
        <xdr:cNvCxnSpPr>
          <a:stCxn id="3" idx="1"/>
        </xdr:cNvCxnSpPr>
      </xdr:nvCxnSpPr>
      <xdr:spPr>
        <a:xfrm flipH="1">
          <a:off x="9496425" y="787718"/>
          <a:ext cx="524932" cy="101060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578272</xdr:colOff>
      <xdr:row>25</xdr:row>
      <xdr:rowOff>167639</xdr:rowOff>
    </xdr:from>
    <xdr:to>
      <xdr:col>19</xdr:col>
      <xdr:colOff>0</xdr:colOff>
      <xdr:row>30</xdr:row>
      <xdr:rowOff>0</xdr:rowOff>
    </xdr:to>
    <xdr:sp macro="" textlink="">
      <xdr:nvSpPr>
        <xdr:cNvPr id="5" name="Tekstfelt 4">
          <a:extLst>
            <a:ext uri="{FF2B5EF4-FFF2-40B4-BE49-F238E27FC236}">
              <a16:creationId xmlns:a16="http://schemas.microsoft.com/office/drawing/2014/main" id="{00000000-0008-0000-0000-000005000000}"/>
            </a:ext>
          </a:extLst>
        </xdr:cNvPr>
        <xdr:cNvSpPr txBox="1"/>
      </xdr:nvSpPr>
      <xdr:spPr>
        <a:xfrm>
          <a:off x="11646322" y="5006339"/>
          <a:ext cx="2022053" cy="784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16</xdr:col>
      <xdr:colOff>1906</xdr:colOff>
      <xdr:row>26</xdr:row>
      <xdr:rowOff>106682</xdr:rowOff>
    </xdr:from>
    <xdr:to>
      <xdr:col>16</xdr:col>
      <xdr:colOff>578272</xdr:colOff>
      <xdr:row>27</xdr:row>
      <xdr:rowOff>179070</xdr:rowOff>
    </xdr:to>
    <xdr:cxnSp macro="">
      <xdr:nvCxnSpPr>
        <xdr:cNvPr id="6" name="Lige pilforbindelse 5">
          <a:extLst>
            <a:ext uri="{FF2B5EF4-FFF2-40B4-BE49-F238E27FC236}">
              <a16:creationId xmlns:a16="http://schemas.microsoft.com/office/drawing/2014/main" id="{00000000-0008-0000-0000-000006000000}"/>
            </a:ext>
          </a:extLst>
        </xdr:cNvPr>
        <xdr:cNvCxnSpPr>
          <a:stCxn id="5" idx="1"/>
        </xdr:cNvCxnSpPr>
      </xdr:nvCxnSpPr>
      <xdr:spPr>
        <a:xfrm flipH="1" flipV="1">
          <a:off x="11069956" y="5135882"/>
          <a:ext cx="576366" cy="26288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228600</xdr:colOff>
      <xdr:row>8</xdr:row>
      <xdr:rowOff>175260</xdr:rowOff>
    </xdr:from>
    <xdr:to>
      <xdr:col>19</xdr:col>
      <xdr:colOff>0</xdr:colOff>
      <xdr:row>20</xdr:row>
      <xdr:rowOff>47625</xdr:rowOff>
    </xdr:to>
    <xdr:sp macro="" textlink="">
      <xdr:nvSpPr>
        <xdr:cNvPr id="7" name="Tekstfelt 6">
          <a:extLst>
            <a:ext uri="{FF2B5EF4-FFF2-40B4-BE49-F238E27FC236}">
              <a16:creationId xmlns:a16="http://schemas.microsoft.com/office/drawing/2014/main" id="{00000000-0008-0000-0000-000007000000}"/>
            </a:ext>
          </a:extLst>
        </xdr:cNvPr>
        <xdr:cNvSpPr txBox="1"/>
      </xdr:nvSpPr>
      <xdr:spPr>
        <a:xfrm>
          <a:off x="11296650" y="1775460"/>
          <a:ext cx="2371725" cy="2158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1.4.a og blok 1.4.b, dvs. at ét af søgeordene i hver blok skal optræde i publikationens titel, abstract eller author keywords for at give et "HIT". </a:t>
          </a:r>
        </a:p>
        <a:p>
          <a:endParaRPr lang="da-DK" sz="1100" b="0" baseline="0"/>
        </a:p>
        <a:p>
          <a:r>
            <a:rPr lang="da-DK" sz="1100" b="0" baseline="0"/>
            <a:t>Det kan f.eks. enten være søgeordet rail </a:t>
          </a:r>
          <a:r>
            <a:rPr lang="da-DK" sz="1100" b="1" baseline="0"/>
            <a:t>eller</a:t>
          </a:r>
          <a:r>
            <a:rPr lang="da-DK" sz="1100" b="0" baseline="0"/>
            <a:t> railway, der giver et "HIT" i blok 1.4.a. Tilsvarende kan det f.eks. electrification </a:t>
          </a:r>
          <a:r>
            <a:rPr lang="da-DK" sz="1100" b="1" baseline="0"/>
            <a:t>eller</a:t>
          </a:r>
          <a:r>
            <a:rPr lang="da-DK" sz="1100" b="0" baseline="0"/>
            <a:t> electric, der giver et "HIT" i blok 1.4.b.</a:t>
          </a:r>
          <a:endParaRPr lang="da-DK" sz="1100" b="1"/>
        </a:p>
      </xdr:txBody>
    </xdr:sp>
    <xdr:clientData/>
  </xdr:twoCellAnchor>
  <xdr:twoCellAnchor>
    <xdr:from>
      <xdr:col>15</xdr:col>
      <xdr:colOff>624840</xdr:colOff>
      <xdr:row>8</xdr:row>
      <xdr:rowOff>91440</xdr:rowOff>
    </xdr:from>
    <xdr:to>
      <xdr:col>16</xdr:col>
      <xdr:colOff>243840</xdr:colOff>
      <xdr:row>9</xdr:row>
      <xdr:rowOff>0</xdr:rowOff>
    </xdr:to>
    <xdr:cxnSp macro="">
      <xdr:nvCxnSpPr>
        <xdr:cNvPr id="8" name="Lige pilforbindelse 7">
          <a:extLst>
            <a:ext uri="{FF2B5EF4-FFF2-40B4-BE49-F238E27FC236}">
              <a16:creationId xmlns:a16="http://schemas.microsoft.com/office/drawing/2014/main" id="{00000000-0008-0000-0000-000008000000}"/>
            </a:ext>
          </a:extLst>
        </xdr:cNvPr>
        <xdr:cNvCxnSpPr/>
      </xdr:nvCxnSpPr>
      <xdr:spPr>
        <a:xfrm flipH="1" flipV="1">
          <a:off x="10370820" y="1638300"/>
          <a:ext cx="1043940" cy="914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
  <sheetViews>
    <sheetView tabSelected="1" workbookViewId="0"/>
  </sheetViews>
  <sheetFormatPr defaultRowHeight="15" x14ac:dyDescent="0.25"/>
  <cols>
    <col min="14" max="14" width="20.7109375" customWidth="1"/>
    <col min="15" max="15" width="5.7109375" customWidth="1"/>
    <col min="16" max="16" width="20.7109375" customWidth="1"/>
    <col min="18" max="18" width="20.7109375" customWidth="1"/>
  </cols>
  <sheetData>
    <row r="1" spans="1:16" ht="21" x14ac:dyDescent="0.35">
      <c r="A1" s="1" t="s">
        <v>203</v>
      </c>
    </row>
    <row r="8" spans="1:16" x14ac:dyDescent="0.25">
      <c r="N8" s="26" t="s">
        <v>161</v>
      </c>
      <c r="O8" s="5"/>
      <c r="P8" s="5"/>
    </row>
    <row r="9" spans="1:16" x14ac:dyDescent="0.25">
      <c r="N9" s="6" t="s">
        <v>160</v>
      </c>
      <c r="O9" s="6"/>
      <c r="P9" s="6" t="s">
        <v>162</v>
      </c>
    </row>
    <row r="10" spans="1:16" x14ac:dyDescent="0.25">
      <c r="N10" s="10" t="s">
        <v>5</v>
      </c>
      <c r="O10" s="27" t="s">
        <v>11</v>
      </c>
      <c r="P10" s="11" t="s">
        <v>21</v>
      </c>
    </row>
    <row r="11" spans="1:16" x14ac:dyDescent="0.25">
      <c r="N11" s="12" t="s">
        <v>10</v>
      </c>
      <c r="O11" s="24"/>
      <c r="P11" s="13" t="s">
        <v>26</v>
      </c>
    </row>
    <row r="12" spans="1:16" x14ac:dyDescent="0.25">
      <c r="N12" s="12"/>
      <c r="O12" s="24"/>
      <c r="P12" s="13" t="s">
        <v>130</v>
      </c>
    </row>
    <row r="13" spans="1:16" x14ac:dyDescent="0.25">
      <c r="N13" s="12"/>
      <c r="O13" s="24"/>
      <c r="P13" s="13" t="s">
        <v>131</v>
      </c>
    </row>
    <row r="14" spans="1:16" x14ac:dyDescent="0.25">
      <c r="N14" s="12"/>
      <c r="O14" s="3"/>
      <c r="P14" s="13" t="s">
        <v>132</v>
      </c>
    </row>
    <row r="15" spans="1:16" x14ac:dyDescent="0.25">
      <c r="N15" s="12"/>
      <c r="O15" s="3"/>
      <c r="P15" s="13" t="s">
        <v>133</v>
      </c>
    </row>
    <row r="16" spans="1:16" x14ac:dyDescent="0.25">
      <c r="N16" s="12"/>
      <c r="O16" s="3"/>
      <c r="P16" s="13" t="s">
        <v>134</v>
      </c>
    </row>
    <row r="17" spans="14:19" x14ac:dyDescent="0.25">
      <c r="N17" s="19"/>
      <c r="O17" s="24"/>
      <c r="P17" s="13" t="s">
        <v>135</v>
      </c>
    </row>
    <row r="18" spans="14:19" x14ac:dyDescent="0.25">
      <c r="N18" s="12"/>
      <c r="O18" s="24"/>
      <c r="P18" s="13" t="s">
        <v>136</v>
      </c>
    </row>
    <row r="19" spans="14:19" x14ac:dyDescent="0.25">
      <c r="N19" s="12"/>
      <c r="O19" s="24"/>
      <c r="P19" s="13" t="s">
        <v>137</v>
      </c>
    </row>
    <row r="20" spans="14:19" x14ac:dyDescent="0.25">
      <c r="N20" s="12"/>
      <c r="O20" s="24"/>
      <c r="P20" s="13" t="s">
        <v>138</v>
      </c>
    </row>
    <row r="21" spans="14:19" x14ac:dyDescent="0.25">
      <c r="N21" s="12"/>
      <c r="O21" s="24"/>
      <c r="P21" s="13" t="s">
        <v>139</v>
      </c>
    </row>
    <row r="22" spans="14:19" x14ac:dyDescent="0.25">
      <c r="N22" s="12"/>
      <c r="O22" s="24"/>
      <c r="P22" s="13" t="s">
        <v>140</v>
      </c>
    </row>
    <row r="23" spans="14:19" x14ac:dyDescent="0.25">
      <c r="N23" s="12"/>
      <c r="O23" s="24"/>
      <c r="P23" s="13" t="s">
        <v>141</v>
      </c>
    </row>
    <row r="24" spans="14:19" x14ac:dyDescent="0.25">
      <c r="N24" s="12"/>
      <c r="O24" s="24"/>
      <c r="P24" s="13" t="s">
        <v>142</v>
      </c>
    </row>
    <row r="25" spans="14:19" x14ac:dyDescent="0.25">
      <c r="N25" s="12"/>
      <c r="O25" s="24"/>
      <c r="P25" s="13" t="s">
        <v>143</v>
      </c>
    </row>
    <row r="26" spans="14:19" x14ac:dyDescent="0.25">
      <c r="N26" s="15"/>
      <c r="O26" s="25"/>
      <c r="P26" s="20" t="s">
        <v>144</v>
      </c>
    </row>
    <row r="27" spans="14:19" x14ac:dyDescent="0.25">
      <c r="N27" s="58" t="s">
        <v>195</v>
      </c>
      <c r="O27" s="59"/>
      <c r="P27" s="59"/>
    </row>
    <row r="28" spans="14:19" x14ac:dyDescent="0.25">
      <c r="N28" s="60"/>
      <c r="O28" s="60"/>
      <c r="P28" s="60"/>
    </row>
    <row r="32" spans="14:19" x14ac:dyDescent="0.25">
      <c r="N32" s="29"/>
      <c r="O32" s="2"/>
      <c r="P32" s="2"/>
      <c r="Q32" s="2"/>
      <c r="R32" s="2"/>
      <c r="S32" s="9"/>
    </row>
    <row r="33" spans="14:19" x14ac:dyDescent="0.25">
      <c r="N33" s="8"/>
      <c r="O33" s="8"/>
      <c r="P33" s="8"/>
      <c r="Q33" s="8"/>
      <c r="R33" s="7"/>
      <c r="S33" s="9"/>
    </row>
    <row r="34" spans="14:19" x14ac:dyDescent="0.25">
      <c r="N34" s="9"/>
      <c r="O34" s="21"/>
      <c r="P34" s="9"/>
      <c r="Q34" s="8"/>
      <c r="R34" s="9"/>
      <c r="S34" s="9"/>
    </row>
    <row r="35" spans="14:19" x14ac:dyDescent="0.25">
      <c r="N35" s="9"/>
      <c r="O35" s="22"/>
      <c r="P35" s="9"/>
      <c r="Q35" s="9"/>
      <c r="R35" s="9"/>
      <c r="S35" s="9"/>
    </row>
    <row r="36" spans="14:19" x14ac:dyDescent="0.25">
      <c r="N36" s="9"/>
      <c r="O36" s="22"/>
      <c r="P36" s="9"/>
      <c r="Q36" s="9"/>
      <c r="R36" s="9"/>
      <c r="S36" s="9"/>
    </row>
    <row r="37" spans="14:19" x14ac:dyDescent="0.25">
      <c r="N37" s="9"/>
      <c r="O37" s="22"/>
      <c r="P37" s="9"/>
      <c r="Q37" s="9"/>
      <c r="R37" s="9"/>
      <c r="S37" s="9"/>
    </row>
    <row r="38" spans="14:19" x14ac:dyDescent="0.25">
      <c r="N38" s="9"/>
      <c r="O38" s="22"/>
      <c r="P38" s="9"/>
      <c r="Q38" s="9"/>
      <c r="R38" s="9"/>
      <c r="S38" s="9"/>
    </row>
    <row r="39" spans="14:19" x14ac:dyDescent="0.25">
      <c r="N39" s="9"/>
      <c r="O39" s="9"/>
      <c r="P39" s="9"/>
      <c r="Q39" s="9"/>
      <c r="R39" s="9"/>
      <c r="S39" s="9"/>
    </row>
    <row r="40" spans="14:19" x14ac:dyDescent="0.25">
      <c r="N40" s="7"/>
      <c r="O40" s="9"/>
      <c r="P40" s="9"/>
      <c r="Q40" s="9"/>
      <c r="R40" s="9"/>
      <c r="S40" s="9"/>
    </row>
    <row r="41" spans="14:19" x14ac:dyDescent="0.25">
      <c r="N41" s="9"/>
      <c r="O41" s="9"/>
      <c r="P41" s="9"/>
      <c r="Q41" s="9"/>
      <c r="R41" s="9"/>
      <c r="S41" s="9"/>
    </row>
    <row r="42" spans="14:19" x14ac:dyDescent="0.25">
      <c r="N42" s="7"/>
      <c r="O42" s="28"/>
      <c r="P42" s="9"/>
      <c r="Q42" s="9"/>
      <c r="R42" s="9"/>
      <c r="S42" s="9"/>
    </row>
    <row r="43" spans="14:19" x14ac:dyDescent="0.25">
      <c r="N43" s="9"/>
      <c r="O43" s="28"/>
      <c r="P43" s="9"/>
      <c r="Q43" s="9"/>
      <c r="R43" s="9"/>
      <c r="S43" s="9"/>
    </row>
    <row r="44" spans="14:19" x14ac:dyDescent="0.25">
      <c r="N44" s="9"/>
      <c r="O44" s="28"/>
      <c r="P44" s="9"/>
      <c r="Q44" s="9"/>
      <c r="R44" s="9"/>
      <c r="S44" s="9"/>
    </row>
    <row r="45" spans="14:19" x14ac:dyDescent="0.25">
      <c r="N45" s="9"/>
      <c r="O45" s="28"/>
      <c r="P45" s="2"/>
      <c r="Q45" s="9"/>
      <c r="R45" s="9"/>
      <c r="S45" s="9"/>
    </row>
    <row r="46" spans="14:19" x14ac:dyDescent="0.25">
      <c r="N46" s="9"/>
      <c r="O46" s="28"/>
      <c r="P46" s="2"/>
      <c r="Q46" s="9"/>
      <c r="R46" s="9"/>
      <c r="S46" s="9"/>
    </row>
    <row r="47" spans="14:19" x14ac:dyDescent="0.25">
      <c r="N47" s="9"/>
      <c r="O47" s="28"/>
      <c r="P47" s="2"/>
      <c r="Q47" s="9"/>
      <c r="R47" s="9"/>
      <c r="S47" s="9"/>
    </row>
    <row r="48" spans="14:19" x14ac:dyDescent="0.25">
      <c r="N48" s="17"/>
      <c r="O48" s="28"/>
      <c r="P48" s="9"/>
      <c r="Q48" s="9"/>
      <c r="R48" s="9"/>
      <c r="S48" s="9"/>
    </row>
    <row r="49" spans="14:19" x14ac:dyDescent="0.25">
      <c r="N49" s="9"/>
      <c r="O49" s="9"/>
      <c r="P49" s="9"/>
      <c r="Q49" s="9"/>
      <c r="R49" s="9"/>
      <c r="S49" s="9"/>
    </row>
    <row r="50" spans="14:19" x14ac:dyDescent="0.25">
      <c r="N50" s="9"/>
      <c r="O50" s="9"/>
      <c r="P50" s="9"/>
      <c r="Q50" s="9"/>
      <c r="R50" s="9"/>
      <c r="S50" s="9"/>
    </row>
  </sheetData>
  <mergeCells count="1">
    <mergeCell ref="N27:P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25.7109375" style="5" customWidth="1"/>
    <col min="2" max="2" width="5.7109375" style="5" customWidth="1"/>
    <col min="3" max="3" width="25.7109375" style="5" customWidth="1"/>
    <col min="4" max="4" width="5.7109375" style="5" customWidth="1"/>
    <col min="5" max="5" width="25.7109375" style="5" customWidth="1"/>
    <col min="6" max="6" width="9.140625" style="5"/>
    <col min="7" max="7" width="27.7109375" style="5" customWidth="1"/>
    <col min="8" max="8" width="5.7109375" style="5" customWidth="1"/>
    <col min="9" max="9" width="27.7109375" style="5" customWidth="1"/>
    <col min="10" max="10" width="9.140625" style="5"/>
    <col min="11" max="11" width="25.7109375" style="5" customWidth="1"/>
    <col min="12" max="12" width="5.7109375" style="5" customWidth="1"/>
    <col min="13" max="13" width="25.7109375" style="5" customWidth="1"/>
    <col min="14" max="14" width="9.140625" style="5"/>
    <col min="15" max="15" width="30.7109375" style="5" customWidth="1"/>
    <col min="16" max="16" width="5.7109375" style="5" customWidth="1"/>
    <col min="17" max="17" width="30.7109375" style="5" customWidth="1"/>
    <col min="18" max="18" width="9.140625" style="5"/>
    <col min="19" max="19" width="25.7109375" style="5" customWidth="1"/>
    <col min="20" max="20" width="5.7109375" style="5" customWidth="1"/>
    <col min="21" max="21" width="25.7109375" style="5" customWidth="1"/>
    <col min="22" max="22" width="9.140625" style="5"/>
    <col min="23" max="23" width="25.7109375" style="5" customWidth="1"/>
    <col min="24" max="24" width="5.7109375" style="5" customWidth="1"/>
    <col min="25" max="25" width="25.7109375" style="5" customWidth="1"/>
    <col min="26" max="16384" width="9.140625" style="5"/>
  </cols>
  <sheetData>
    <row r="1" spans="1:25" ht="21" x14ac:dyDescent="0.35">
      <c r="A1" s="39" t="s">
        <v>0</v>
      </c>
    </row>
    <row r="3" spans="1:25" x14ac:dyDescent="0.25">
      <c r="A3" s="26" t="s">
        <v>152</v>
      </c>
      <c r="G3" s="26" t="s">
        <v>153</v>
      </c>
      <c r="K3" s="26" t="s">
        <v>156</v>
      </c>
      <c r="L3" s="40"/>
      <c r="O3" s="26" t="s">
        <v>159</v>
      </c>
      <c r="S3" s="26" t="s">
        <v>161</v>
      </c>
      <c r="W3" s="26" t="s">
        <v>163</v>
      </c>
    </row>
    <row r="4" spans="1:25" x14ac:dyDescent="0.25">
      <c r="A4" s="8" t="s">
        <v>147</v>
      </c>
      <c r="B4" s="8"/>
      <c r="C4" s="8" t="s">
        <v>148</v>
      </c>
      <c r="D4" s="8"/>
      <c r="E4" s="8" t="s">
        <v>149</v>
      </c>
      <c r="F4" s="8"/>
      <c r="G4" s="6" t="s">
        <v>150</v>
      </c>
      <c r="H4" s="6"/>
      <c r="I4" s="6" t="s">
        <v>151</v>
      </c>
      <c r="K4" s="8" t="s">
        <v>154</v>
      </c>
      <c r="L4" s="41"/>
      <c r="M4" s="8" t="s">
        <v>155</v>
      </c>
      <c r="O4" s="6" t="s">
        <v>157</v>
      </c>
      <c r="P4" s="6"/>
      <c r="Q4" s="6" t="s">
        <v>158</v>
      </c>
      <c r="S4" s="6" t="s">
        <v>160</v>
      </c>
      <c r="T4" s="6"/>
      <c r="U4" s="6" t="s">
        <v>162</v>
      </c>
      <c r="W4" s="6" t="s">
        <v>164</v>
      </c>
      <c r="X4" s="6"/>
      <c r="Y4" s="6" t="s">
        <v>165</v>
      </c>
    </row>
    <row r="5" spans="1:25" x14ac:dyDescent="0.25">
      <c r="A5" s="42" t="s">
        <v>1</v>
      </c>
      <c r="B5" s="43" t="s">
        <v>11</v>
      </c>
      <c r="C5" s="44" t="s">
        <v>14</v>
      </c>
      <c r="D5" s="43" t="s">
        <v>11</v>
      </c>
      <c r="E5" s="36" t="s">
        <v>52</v>
      </c>
      <c r="G5" s="34" t="s">
        <v>2</v>
      </c>
      <c r="H5" s="35" t="s">
        <v>11</v>
      </c>
      <c r="I5" s="36" t="s">
        <v>99</v>
      </c>
      <c r="K5" s="42" t="s">
        <v>3</v>
      </c>
      <c r="L5" s="43" t="s">
        <v>11</v>
      </c>
      <c r="M5" s="45" t="s">
        <v>19</v>
      </c>
      <c r="O5" s="42" t="s">
        <v>4</v>
      </c>
      <c r="P5" s="43" t="s">
        <v>11</v>
      </c>
      <c r="Q5" s="45" t="s">
        <v>20</v>
      </c>
      <c r="S5" s="42" t="s">
        <v>5</v>
      </c>
      <c r="T5" s="46" t="s">
        <v>11</v>
      </c>
      <c r="U5" s="45" t="s">
        <v>21</v>
      </c>
      <c r="W5" s="42" t="s">
        <v>6</v>
      </c>
      <c r="X5" s="46" t="s">
        <v>11</v>
      </c>
      <c r="Y5" s="45" t="s">
        <v>16</v>
      </c>
    </row>
    <row r="6" spans="1:25" x14ac:dyDescent="0.25">
      <c r="A6" s="23"/>
      <c r="B6" s="4"/>
      <c r="C6" s="2" t="s">
        <v>17</v>
      </c>
      <c r="D6" s="4"/>
      <c r="E6" s="38" t="s">
        <v>54</v>
      </c>
      <c r="G6" s="33" t="s">
        <v>7</v>
      </c>
      <c r="H6" s="37"/>
      <c r="I6" s="38" t="s">
        <v>100</v>
      </c>
      <c r="K6" s="23" t="s">
        <v>8</v>
      </c>
      <c r="L6" s="47"/>
      <c r="M6" s="14" t="s">
        <v>24</v>
      </c>
      <c r="O6" s="23" t="s">
        <v>9</v>
      </c>
      <c r="P6" s="47"/>
      <c r="Q6" s="14" t="s">
        <v>25</v>
      </c>
      <c r="S6" s="23" t="s">
        <v>10</v>
      </c>
      <c r="T6" s="47"/>
      <c r="U6" s="14" t="s">
        <v>26</v>
      </c>
      <c r="W6" s="48"/>
      <c r="X6" s="49"/>
      <c r="Y6" s="16" t="s">
        <v>22</v>
      </c>
    </row>
    <row r="7" spans="1:25" x14ac:dyDescent="0.25">
      <c r="A7" s="23"/>
      <c r="B7" s="4"/>
      <c r="C7" s="2" t="s">
        <v>23</v>
      </c>
      <c r="D7" s="4"/>
      <c r="E7" s="38" t="s">
        <v>56</v>
      </c>
      <c r="G7" s="33" t="s">
        <v>12</v>
      </c>
      <c r="H7" s="37"/>
      <c r="I7" s="38" t="s">
        <v>57</v>
      </c>
      <c r="K7" s="23" t="s">
        <v>104</v>
      </c>
      <c r="L7" s="4"/>
      <c r="M7" s="14" t="s">
        <v>28</v>
      </c>
      <c r="O7" s="23"/>
      <c r="P7" s="47"/>
      <c r="Q7" s="14" t="s">
        <v>29</v>
      </c>
      <c r="S7" s="23"/>
      <c r="T7" s="47"/>
      <c r="U7" s="14" t="s">
        <v>130</v>
      </c>
      <c r="W7" s="58" t="s">
        <v>196</v>
      </c>
      <c r="X7" s="61"/>
      <c r="Y7" s="61"/>
    </row>
    <row r="8" spans="1:25" x14ac:dyDescent="0.25">
      <c r="A8" s="23"/>
      <c r="B8" s="4"/>
      <c r="C8" s="2" t="s">
        <v>27</v>
      </c>
      <c r="D8" s="4"/>
      <c r="E8" s="38" t="s">
        <v>41</v>
      </c>
      <c r="G8" s="33" t="s">
        <v>8</v>
      </c>
      <c r="H8" s="37"/>
      <c r="I8" s="38" t="s">
        <v>59</v>
      </c>
      <c r="K8" s="23"/>
      <c r="L8" s="4"/>
      <c r="M8" s="14" t="s">
        <v>201</v>
      </c>
      <c r="O8" s="23"/>
      <c r="P8" s="47"/>
      <c r="Q8" s="14" t="s">
        <v>32</v>
      </c>
      <c r="S8" s="23"/>
      <c r="T8" s="47"/>
      <c r="U8" s="14" t="s">
        <v>131</v>
      </c>
      <c r="W8" s="62"/>
      <c r="X8" s="62"/>
      <c r="Y8" s="62"/>
    </row>
    <row r="9" spans="1:25" x14ac:dyDescent="0.25">
      <c r="A9" s="23"/>
      <c r="B9" s="4"/>
      <c r="C9" s="2" t="s">
        <v>30</v>
      </c>
      <c r="D9" s="4"/>
      <c r="E9" s="38" t="s">
        <v>61</v>
      </c>
      <c r="G9" s="33" t="s">
        <v>13</v>
      </c>
      <c r="H9" s="37"/>
      <c r="I9" s="38" t="s">
        <v>145</v>
      </c>
      <c r="K9" s="23"/>
      <c r="L9" s="4"/>
      <c r="M9" s="14" t="s">
        <v>35</v>
      </c>
      <c r="O9" s="23"/>
      <c r="P9" s="4"/>
      <c r="Q9" s="14" t="s">
        <v>36</v>
      </c>
      <c r="S9" s="23"/>
      <c r="T9" s="4"/>
      <c r="U9" s="14" t="s">
        <v>132</v>
      </c>
      <c r="W9" s="8"/>
      <c r="X9" s="2"/>
      <c r="Y9" s="2"/>
    </row>
    <row r="10" spans="1:25" x14ac:dyDescent="0.25">
      <c r="A10" s="23"/>
      <c r="B10" s="4"/>
      <c r="C10" s="2" t="s">
        <v>33</v>
      </c>
      <c r="D10" s="4"/>
      <c r="E10" s="14" t="s">
        <v>64</v>
      </c>
      <c r="G10" s="33" t="s">
        <v>9</v>
      </c>
      <c r="H10" s="37"/>
      <c r="I10" s="38" t="s">
        <v>62</v>
      </c>
      <c r="K10" s="23"/>
      <c r="L10" s="4"/>
      <c r="M10" s="14" t="s">
        <v>202</v>
      </c>
      <c r="O10" s="23"/>
      <c r="P10" s="4"/>
      <c r="Q10" s="14" t="s">
        <v>38</v>
      </c>
      <c r="S10" s="23"/>
      <c r="T10" s="4"/>
      <c r="U10" s="14" t="s">
        <v>133</v>
      </c>
      <c r="W10" s="2"/>
      <c r="X10" s="2"/>
      <c r="Y10" s="2"/>
    </row>
    <row r="11" spans="1:25" x14ac:dyDescent="0.25">
      <c r="A11" s="23"/>
      <c r="B11" s="4"/>
      <c r="C11" s="2" t="s">
        <v>9</v>
      </c>
      <c r="D11" s="4"/>
      <c r="E11" s="14" t="s">
        <v>67</v>
      </c>
      <c r="G11" s="33" t="s">
        <v>15</v>
      </c>
      <c r="H11" s="37"/>
      <c r="I11" s="38" t="s">
        <v>65</v>
      </c>
      <c r="K11" s="23"/>
      <c r="L11" s="4"/>
      <c r="M11" s="14" t="s">
        <v>40</v>
      </c>
      <c r="O11" s="23"/>
      <c r="P11" s="4"/>
      <c r="Q11" s="14" t="s">
        <v>41</v>
      </c>
      <c r="S11" s="23"/>
      <c r="T11" s="4"/>
      <c r="U11" s="14" t="s">
        <v>134</v>
      </c>
      <c r="W11" s="8"/>
      <c r="X11" s="2"/>
      <c r="Y11" s="2"/>
    </row>
    <row r="12" spans="1:25" x14ac:dyDescent="0.25">
      <c r="A12" s="23"/>
      <c r="B12" s="4"/>
      <c r="C12" s="2" t="s">
        <v>4</v>
      </c>
      <c r="D12" s="4"/>
      <c r="E12" s="14" t="s">
        <v>70</v>
      </c>
      <c r="G12" s="33" t="s">
        <v>18</v>
      </c>
      <c r="H12" s="37"/>
      <c r="I12" s="38" t="s">
        <v>68</v>
      </c>
      <c r="K12" s="50"/>
      <c r="L12" s="4"/>
      <c r="M12" s="14" t="s">
        <v>25</v>
      </c>
      <c r="O12" s="23"/>
      <c r="P12" s="4"/>
      <c r="Q12" s="14" t="s">
        <v>43</v>
      </c>
      <c r="S12" s="50"/>
      <c r="T12" s="47"/>
      <c r="U12" s="14" t="s">
        <v>135</v>
      </c>
      <c r="W12" s="2"/>
      <c r="X12" s="2"/>
      <c r="Y12" s="2"/>
    </row>
    <row r="13" spans="1:25" x14ac:dyDescent="0.25">
      <c r="A13" s="23"/>
      <c r="B13" s="51"/>
      <c r="C13" s="2" t="s">
        <v>44</v>
      </c>
      <c r="D13" s="4"/>
      <c r="E13" s="14" t="s">
        <v>38</v>
      </c>
      <c r="G13" s="33" t="s">
        <v>4</v>
      </c>
      <c r="H13" s="37"/>
      <c r="I13" s="38" t="s">
        <v>71</v>
      </c>
      <c r="K13" s="23"/>
      <c r="L13" s="4"/>
      <c r="M13" s="14" t="s">
        <v>29</v>
      </c>
      <c r="O13" s="23"/>
      <c r="P13" s="4"/>
      <c r="Q13" s="14" t="s">
        <v>45</v>
      </c>
      <c r="S13" s="23"/>
      <c r="T13" s="47"/>
      <c r="U13" s="14" t="s">
        <v>136</v>
      </c>
      <c r="W13" s="2"/>
      <c r="X13" s="2"/>
      <c r="Y13" s="2"/>
    </row>
    <row r="14" spans="1:25" x14ac:dyDescent="0.25">
      <c r="A14" s="23"/>
      <c r="B14" s="4"/>
      <c r="C14" s="2" t="s">
        <v>10</v>
      </c>
      <c r="D14" s="4"/>
      <c r="E14" s="14" t="s">
        <v>75</v>
      </c>
      <c r="G14" s="33" t="s">
        <v>3</v>
      </c>
      <c r="H14" s="37"/>
      <c r="I14" s="38" t="s">
        <v>73</v>
      </c>
      <c r="K14" s="23"/>
      <c r="L14" s="4"/>
      <c r="M14" s="14" t="s">
        <v>32</v>
      </c>
      <c r="O14" s="23"/>
      <c r="P14" s="4"/>
      <c r="Q14" s="14" t="s">
        <v>46</v>
      </c>
      <c r="S14" s="23"/>
      <c r="T14" s="47"/>
      <c r="U14" s="14" t="s">
        <v>137</v>
      </c>
      <c r="W14" s="2"/>
      <c r="X14" s="2"/>
      <c r="Y14" s="2"/>
    </row>
    <row r="15" spans="1:25" x14ac:dyDescent="0.25">
      <c r="A15" s="23"/>
      <c r="B15" s="51"/>
      <c r="C15" s="2" t="s">
        <v>101</v>
      </c>
      <c r="D15" s="4"/>
      <c r="E15" s="14" t="s">
        <v>77</v>
      </c>
      <c r="G15" s="33" t="s">
        <v>31</v>
      </c>
      <c r="H15" s="37"/>
      <c r="I15" s="38" t="s">
        <v>26</v>
      </c>
      <c r="K15" s="23"/>
      <c r="L15" s="4"/>
      <c r="M15" s="14" t="s">
        <v>36</v>
      </c>
      <c r="O15" s="23"/>
      <c r="P15" s="4"/>
      <c r="Q15" s="14" t="s">
        <v>47</v>
      </c>
      <c r="S15" s="23"/>
      <c r="T15" s="47"/>
      <c r="U15" s="14" t="s">
        <v>138</v>
      </c>
      <c r="W15" s="2"/>
      <c r="X15" s="2"/>
      <c r="Y15" s="2"/>
    </row>
    <row r="16" spans="1:25" x14ac:dyDescent="0.25">
      <c r="A16" s="23"/>
      <c r="B16" s="4"/>
      <c r="C16" s="2"/>
      <c r="D16" s="4"/>
      <c r="E16" s="14" t="s">
        <v>79</v>
      </c>
      <c r="G16" s="33" t="s">
        <v>34</v>
      </c>
      <c r="H16" s="37"/>
      <c r="I16" s="38" t="s">
        <v>80</v>
      </c>
      <c r="K16" s="23"/>
      <c r="L16" s="4"/>
      <c r="M16" s="14" t="s">
        <v>48</v>
      </c>
      <c r="O16" s="23"/>
      <c r="P16" s="4"/>
      <c r="Q16" s="14" t="s">
        <v>200</v>
      </c>
      <c r="S16" s="23"/>
      <c r="T16" s="47"/>
      <c r="U16" s="14" t="s">
        <v>139</v>
      </c>
      <c r="W16" s="2"/>
      <c r="X16" s="2"/>
      <c r="Y16" s="2"/>
    </row>
    <row r="17" spans="1:21" x14ac:dyDescent="0.25">
      <c r="A17" s="23"/>
      <c r="B17" s="4"/>
      <c r="C17" s="2"/>
      <c r="D17" s="4"/>
      <c r="E17" s="14" t="s">
        <v>82</v>
      </c>
      <c r="G17" s="33" t="s">
        <v>37</v>
      </c>
      <c r="H17" s="37"/>
      <c r="I17" s="38" t="s">
        <v>83</v>
      </c>
      <c r="K17" s="23"/>
      <c r="L17" s="4"/>
      <c r="M17" s="14" t="s">
        <v>49</v>
      </c>
      <c r="O17" s="23"/>
      <c r="P17" s="4"/>
      <c r="Q17" s="14" t="s">
        <v>116</v>
      </c>
      <c r="S17" s="23"/>
      <c r="T17" s="47"/>
      <c r="U17" s="14" t="s">
        <v>140</v>
      </c>
    </row>
    <row r="18" spans="1:21" x14ac:dyDescent="0.25">
      <c r="A18" s="23"/>
      <c r="B18" s="4"/>
      <c r="C18" s="2"/>
      <c r="D18" s="4"/>
      <c r="E18" s="14" t="s">
        <v>85</v>
      </c>
      <c r="G18" s="33" t="s">
        <v>39</v>
      </c>
      <c r="H18" s="37"/>
      <c r="I18" s="38" t="s">
        <v>146</v>
      </c>
      <c r="K18" s="23"/>
      <c r="L18" s="4"/>
      <c r="M18" s="14" t="s">
        <v>50</v>
      </c>
      <c r="O18" s="23"/>
      <c r="P18" s="4"/>
      <c r="Q18" s="14" t="s">
        <v>117</v>
      </c>
      <c r="S18" s="23"/>
      <c r="T18" s="47"/>
      <c r="U18" s="14" t="s">
        <v>141</v>
      </c>
    </row>
    <row r="19" spans="1:21" x14ac:dyDescent="0.25">
      <c r="A19" s="23"/>
      <c r="B19" s="4"/>
      <c r="C19" s="2"/>
      <c r="D19" s="4"/>
      <c r="E19" s="14" t="s">
        <v>65</v>
      </c>
      <c r="G19" s="33" t="s">
        <v>42</v>
      </c>
      <c r="H19" s="37"/>
      <c r="I19" s="38" t="s">
        <v>85</v>
      </c>
      <c r="K19" s="23"/>
      <c r="L19" s="4"/>
      <c r="M19" s="14" t="s">
        <v>51</v>
      </c>
      <c r="O19" s="23"/>
      <c r="P19" s="4"/>
      <c r="Q19" s="14" t="s">
        <v>118</v>
      </c>
      <c r="S19" s="23"/>
      <c r="T19" s="47"/>
      <c r="U19" s="14" t="s">
        <v>142</v>
      </c>
    </row>
    <row r="20" spans="1:21" x14ac:dyDescent="0.25">
      <c r="A20" s="23"/>
      <c r="B20" s="4"/>
      <c r="C20" s="2"/>
      <c r="D20" s="4"/>
      <c r="E20" s="14" t="s">
        <v>68</v>
      </c>
      <c r="G20" s="33" t="s">
        <v>5</v>
      </c>
      <c r="H20" s="37"/>
      <c r="I20" s="38" t="s">
        <v>82</v>
      </c>
      <c r="K20" s="23"/>
      <c r="L20" s="4"/>
      <c r="M20" s="14" t="s">
        <v>53</v>
      </c>
      <c r="O20" s="23"/>
      <c r="P20" s="4"/>
      <c r="Q20" s="14" t="s">
        <v>119</v>
      </c>
      <c r="S20" s="23"/>
      <c r="T20" s="47"/>
      <c r="U20" s="14" t="s">
        <v>143</v>
      </c>
    </row>
    <row r="21" spans="1:21" x14ac:dyDescent="0.25">
      <c r="A21" s="23"/>
      <c r="B21" s="4"/>
      <c r="C21" s="2"/>
      <c r="D21" s="4"/>
      <c r="E21" s="14" t="s">
        <v>80</v>
      </c>
      <c r="G21" s="33" t="s">
        <v>10</v>
      </c>
      <c r="H21" s="37"/>
      <c r="I21" s="38" t="s">
        <v>89</v>
      </c>
      <c r="K21" s="23"/>
      <c r="L21" s="4"/>
      <c r="M21" s="14" t="s">
        <v>55</v>
      </c>
      <c r="O21" s="23"/>
      <c r="P21" s="4"/>
      <c r="Q21" s="14" t="s">
        <v>120</v>
      </c>
      <c r="S21" s="48"/>
      <c r="T21" s="52"/>
      <c r="U21" s="16" t="s">
        <v>144</v>
      </c>
    </row>
    <row r="22" spans="1:21" x14ac:dyDescent="0.25">
      <c r="A22" s="23"/>
      <c r="B22" s="4"/>
      <c r="C22" s="2"/>
      <c r="D22" s="4"/>
      <c r="E22" s="14" t="s">
        <v>87</v>
      </c>
      <c r="G22" s="33" t="s">
        <v>104</v>
      </c>
      <c r="H22" s="37"/>
      <c r="I22" s="38" t="s">
        <v>54</v>
      </c>
      <c r="K22" s="23"/>
      <c r="L22" s="4"/>
      <c r="M22" s="14" t="s">
        <v>58</v>
      </c>
      <c r="O22" s="23"/>
      <c r="P22" s="4"/>
      <c r="Q22" s="14" t="s">
        <v>121</v>
      </c>
      <c r="S22" s="58" t="s">
        <v>195</v>
      </c>
      <c r="T22" s="61"/>
      <c r="U22" s="61"/>
    </row>
    <row r="23" spans="1:21" x14ac:dyDescent="0.25">
      <c r="A23" s="23"/>
      <c r="B23" s="4"/>
      <c r="C23" s="2"/>
      <c r="D23" s="4"/>
      <c r="E23" s="14" t="s">
        <v>88</v>
      </c>
      <c r="G23" s="33" t="s">
        <v>105</v>
      </c>
      <c r="H23" s="37"/>
      <c r="I23" s="38" t="s">
        <v>92</v>
      </c>
      <c r="K23" s="23"/>
      <c r="L23" s="4"/>
      <c r="M23" s="14" t="s">
        <v>60</v>
      </c>
      <c r="O23" s="23"/>
      <c r="P23" s="4"/>
      <c r="Q23" s="14" t="s">
        <v>122</v>
      </c>
      <c r="S23" s="62"/>
      <c r="T23" s="62"/>
      <c r="U23" s="62"/>
    </row>
    <row r="24" spans="1:21" x14ac:dyDescent="0.25">
      <c r="A24" s="23"/>
      <c r="B24" s="4"/>
      <c r="C24" s="2"/>
      <c r="D24" s="4"/>
      <c r="E24" s="14" t="s">
        <v>90</v>
      </c>
      <c r="G24" s="33" t="s">
        <v>113</v>
      </c>
      <c r="H24" s="33"/>
      <c r="I24" s="38" t="s">
        <v>79</v>
      </c>
      <c r="K24" s="23"/>
      <c r="L24" s="4"/>
      <c r="M24" s="14" t="s">
        <v>63</v>
      </c>
      <c r="O24" s="23"/>
      <c r="P24" s="4"/>
      <c r="Q24" s="14" t="s">
        <v>123</v>
      </c>
      <c r="S24" s="2"/>
      <c r="T24" s="53"/>
    </row>
    <row r="25" spans="1:21" x14ac:dyDescent="0.25">
      <c r="A25" s="23"/>
      <c r="B25" s="4"/>
      <c r="C25" s="2"/>
      <c r="D25" s="4"/>
      <c r="E25" s="14" t="s">
        <v>91</v>
      </c>
      <c r="G25" s="33"/>
      <c r="H25" s="33"/>
      <c r="I25" s="38" t="s">
        <v>95</v>
      </c>
      <c r="K25" s="23"/>
      <c r="L25" s="4"/>
      <c r="M25" s="14" t="s">
        <v>66</v>
      </c>
      <c r="O25" s="23"/>
      <c r="P25" s="4"/>
      <c r="Q25" s="14" t="s">
        <v>124</v>
      </c>
      <c r="S25" s="2"/>
      <c r="T25" s="53"/>
    </row>
    <row r="26" spans="1:21" x14ac:dyDescent="0.25">
      <c r="A26" s="23"/>
      <c r="B26" s="4"/>
      <c r="C26" s="2"/>
      <c r="D26" s="4"/>
      <c r="E26" s="14" t="s">
        <v>93</v>
      </c>
      <c r="G26" s="33"/>
      <c r="H26" s="33"/>
      <c r="I26" s="38" t="s">
        <v>96</v>
      </c>
      <c r="K26" s="23"/>
      <c r="L26" s="4"/>
      <c r="M26" s="14" t="s">
        <v>69</v>
      </c>
      <c r="O26" s="23"/>
      <c r="P26" s="4"/>
      <c r="Q26" s="14" t="s">
        <v>125</v>
      </c>
      <c r="S26" s="2"/>
      <c r="T26" s="53"/>
    </row>
    <row r="27" spans="1:21" x14ac:dyDescent="0.25">
      <c r="A27" s="23"/>
      <c r="B27" s="4"/>
      <c r="C27" s="2"/>
      <c r="D27" s="4"/>
      <c r="E27" s="14" t="s">
        <v>94</v>
      </c>
      <c r="G27" s="33"/>
      <c r="H27" s="33"/>
      <c r="I27" s="38" t="s">
        <v>97</v>
      </c>
      <c r="K27" s="23"/>
      <c r="L27" s="4"/>
      <c r="M27" s="14" t="s">
        <v>72</v>
      </c>
      <c r="O27" s="23"/>
      <c r="P27" s="4"/>
      <c r="Q27" s="14" t="s">
        <v>126</v>
      </c>
      <c r="S27" s="2"/>
      <c r="T27" s="53"/>
    </row>
    <row r="28" spans="1:21" x14ac:dyDescent="0.25">
      <c r="A28" s="23"/>
      <c r="B28" s="4"/>
      <c r="C28" s="2"/>
      <c r="D28" s="4"/>
      <c r="E28" s="54" t="s">
        <v>71</v>
      </c>
      <c r="G28" s="33"/>
      <c r="H28" s="33"/>
      <c r="I28" s="38" t="s">
        <v>98</v>
      </c>
      <c r="K28" s="23"/>
      <c r="L28" s="4"/>
      <c r="M28" s="14" t="s">
        <v>74</v>
      </c>
      <c r="O28" s="23"/>
      <c r="P28" s="4"/>
      <c r="Q28" s="14" t="s">
        <v>127</v>
      </c>
      <c r="S28" s="2"/>
      <c r="T28" s="53"/>
    </row>
    <row r="29" spans="1:21" x14ac:dyDescent="0.25">
      <c r="A29" s="23"/>
      <c r="B29" s="4"/>
      <c r="C29" s="2"/>
      <c r="D29" s="4"/>
      <c r="E29" s="14" t="s">
        <v>73</v>
      </c>
      <c r="G29" s="33"/>
      <c r="H29" s="33"/>
      <c r="I29" s="38" t="s">
        <v>106</v>
      </c>
      <c r="K29" s="23"/>
      <c r="L29" s="4"/>
      <c r="M29" s="14" t="s">
        <v>76</v>
      </c>
      <c r="O29" s="23"/>
      <c r="P29" s="4"/>
      <c r="Q29" s="14" t="s">
        <v>128</v>
      </c>
      <c r="S29" s="2"/>
      <c r="T29" s="53"/>
    </row>
    <row r="30" spans="1:21" x14ac:dyDescent="0.25">
      <c r="A30" s="23"/>
      <c r="B30" s="4"/>
      <c r="C30" s="2"/>
      <c r="D30" s="4"/>
      <c r="E30" s="14" t="s">
        <v>102</v>
      </c>
      <c r="G30" s="33"/>
      <c r="H30" s="33"/>
      <c r="I30" s="38" t="s">
        <v>107</v>
      </c>
      <c r="K30" s="23"/>
      <c r="L30" s="4"/>
      <c r="M30" s="14" t="s">
        <v>78</v>
      </c>
      <c r="O30" s="48"/>
      <c r="P30" s="49"/>
      <c r="Q30" s="16" t="s">
        <v>129</v>
      </c>
      <c r="S30" s="2"/>
      <c r="T30" s="53"/>
    </row>
    <row r="31" spans="1:21" x14ac:dyDescent="0.25">
      <c r="A31" s="48"/>
      <c r="B31" s="49"/>
      <c r="C31" s="55"/>
      <c r="D31" s="49"/>
      <c r="E31" s="16" t="s">
        <v>103</v>
      </c>
      <c r="G31" s="4"/>
      <c r="H31" s="4"/>
      <c r="I31" s="14" t="s">
        <v>108</v>
      </c>
      <c r="K31" s="23"/>
      <c r="L31" s="4"/>
      <c r="M31" s="14" t="s">
        <v>81</v>
      </c>
      <c r="O31" s="58" t="s">
        <v>194</v>
      </c>
      <c r="P31" s="61"/>
      <c r="Q31" s="61"/>
      <c r="S31" s="2"/>
      <c r="T31" s="2"/>
    </row>
    <row r="32" spans="1:21" x14ac:dyDescent="0.25">
      <c r="A32" s="58" t="s">
        <v>197</v>
      </c>
      <c r="B32" s="61"/>
      <c r="C32" s="61"/>
      <c r="D32" s="63"/>
      <c r="E32" s="63"/>
      <c r="G32" s="51"/>
      <c r="H32" s="4"/>
      <c r="I32" s="14" t="s">
        <v>109</v>
      </c>
      <c r="K32" s="23"/>
      <c r="L32" s="4"/>
      <c r="M32" s="14" t="s">
        <v>84</v>
      </c>
      <c r="O32" s="62"/>
      <c r="P32" s="62"/>
      <c r="Q32" s="62"/>
    </row>
    <row r="33" spans="1:25" x14ac:dyDescent="0.25">
      <c r="A33" s="64"/>
      <c r="B33" s="64"/>
      <c r="C33" s="64"/>
      <c r="D33" s="64"/>
      <c r="E33" s="64"/>
      <c r="G33" s="4"/>
      <c r="H33" s="4"/>
      <c r="I33" s="14" t="s">
        <v>110</v>
      </c>
      <c r="K33" s="23"/>
      <c r="L33" s="4"/>
      <c r="M33" s="14" t="s">
        <v>86</v>
      </c>
    </row>
    <row r="34" spans="1:25" x14ac:dyDescent="0.25">
      <c r="A34" s="2"/>
      <c r="B34" s="2"/>
      <c r="C34" s="2"/>
      <c r="D34" s="2"/>
      <c r="E34" s="2"/>
      <c r="G34" s="51"/>
      <c r="H34" s="4"/>
      <c r="I34" s="14" t="s">
        <v>111</v>
      </c>
      <c r="K34" s="23"/>
      <c r="L34" s="4"/>
      <c r="M34" s="14" t="s">
        <v>114</v>
      </c>
    </row>
    <row r="35" spans="1:25" x14ac:dyDescent="0.25">
      <c r="A35" s="31"/>
      <c r="B35" s="2"/>
      <c r="C35" s="2"/>
      <c r="D35" s="2"/>
      <c r="E35" s="2"/>
      <c r="G35" s="49"/>
      <c r="H35" s="49"/>
      <c r="I35" s="16" t="s">
        <v>112</v>
      </c>
      <c r="K35" s="23"/>
      <c r="L35" s="4"/>
      <c r="M35" s="14" t="s">
        <v>115</v>
      </c>
    </row>
    <row r="36" spans="1:25" x14ac:dyDescent="0.25">
      <c r="A36" s="2"/>
      <c r="B36" s="2"/>
      <c r="C36" s="2"/>
      <c r="D36" s="2"/>
      <c r="E36" s="2"/>
      <c r="G36" s="58" t="s">
        <v>192</v>
      </c>
      <c r="H36" s="61"/>
      <c r="I36" s="61"/>
      <c r="K36" s="23"/>
      <c r="L36" s="4"/>
      <c r="M36" s="14" t="s">
        <v>111</v>
      </c>
    </row>
    <row r="37" spans="1:25" x14ac:dyDescent="0.25">
      <c r="A37" s="30"/>
      <c r="B37" s="8"/>
      <c r="C37" s="2"/>
      <c r="D37" s="2"/>
      <c r="E37" s="2"/>
      <c r="G37" s="62"/>
      <c r="H37" s="62"/>
      <c r="I37" s="62"/>
      <c r="K37" s="48"/>
      <c r="L37" s="49"/>
      <c r="M37" s="16" t="s">
        <v>112</v>
      </c>
    </row>
    <row r="38" spans="1:25" x14ac:dyDescent="0.25">
      <c r="A38" s="2"/>
      <c r="B38" s="2"/>
      <c r="C38" s="2"/>
      <c r="D38" s="2"/>
      <c r="E38" s="2"/>
      <c r="G38" s="32"/>
      <c r="H38" s="56"/>
      <c r="I38" s="56"/>
      <c r="K38" s="58" t="s">
        <v>193</v>
      </c>
      <c r="L38" s="61"/>
      <c r="M38" s="61"/>
    </row>
    <row r="39" spans="1:25" ht="15" customHeight="1" x14ac:dyDescent="0.25">
      <c r="A39" s="30"/>
      <c r="B39" s="2"/>
      <c r="C39" s="2"/>
      <c r="D39" s="2"/>
      <c r="E39" s="2"/>
      <c r="G39" s="30"/>
      <c r="H39" s="32"/>
      <c r="I39" s="30"/>
      <c r="K39" s="62"/>
      <c r="L39" s="62"/>
      <c r="M39" s="62"/>
    </row>
    <row r="40" spans="1:25" x14ac:dyDescent="0.25">
      <c r="A40" s="5" t="str">
        <f>IF(LEFT(A5,1)="{",A5,""&amp;CHAR(34)&amp;A5&amp;CHAR(34))</f>
        <v>"Cargo"</v>
      </c>
      <c r="B40" s="2"/>
      <c r="C40" s="5" t="str">
        <f>IF(LEFT(C5,1)="{",C5,""&amp;CHAR(34)&amp;C5&amp;CHAR(34))</f>
        <v>"Marine"</v>
      </c>
      <c r="D40" s="2"/>
      <c r="E40" s="5" t="str">
        <f>IF(LEFT(E5,1)="{",E5,""&amp;CHAR(34)&amp;E5&amp;CHAR(34))</f>
        <v>"Electric"</v>
      </c>
      <c r="G40" s="5" t="str">
        <f>IF(LEFT(G5,1)="{",G5,""&amp;CHAR(34)&amp;G5&amp;CHAR(34))</f>
        <v>"automobile"</v>
      </c>
      <c r="H40" s="30"/>
      <c r="I40" s="5" t="str">
        <f>IF(LEFT(I5,1)="{",I5,""&amp;CHAR(34)&amp;I5&amp;CHAR(34))</f>
        <v>"Behavioural effect"</v>
      </c>
      <c r="K40" s="5" t="str">
        <f>IF(LEFT(K5,1)="{",K5,""&amp;CHAR(34)&amp;K5&amp;CHAR(34))</f>
        <v>"car"</v>
      </c>
      <c r="M40" s="5" t="str">
        <f>IF(LEFT(M5,1)="{",M5,""&amp;CHAR(34)&amp;M5&amp;CHAR(34))</f>
        <v>"Self propelled"</v>
      </c>
      <c r="O40" s="5" t="str">
        <f>IF(LEFT(O5,1)="{",O5,""&amp;CHAR(34)&amp;O5&amp;CHAR(34))</f>
        <v>"ship"</v>
      </c>
      <c r="Q40" s="5" t="str">
        <f>IF(LEFT(Q5,1)="{",Q5,""&amp;CHAR(34)&amp;Q5&amp;CHAR(34))</f>
        <v>"ballast water"</v>
      </c>
      <c r="S40" s="5" t="str">
        <f>IF(LEFT(S5,1)="{",S5,""&amp;CHAR(34)&amp;S5&amp;CHAR(34))</f>
        <v>"rail"</v>
      </c>
      <c r="U40" s="5" t="str">
        <f>IF(LEFT(U5,1)="{",U5,""&amp;CHAR(34)&amp;U5&amp;CHAR(34))</f>
        <v>"electrification"</v>
      </c>
      <c r="W40" s="5" t="str">
        <f>IF(LEFT(W5,1)="{",W5,""&amp;CHAR(34)&amp;W5&amp;CHAR(34))</f>
        <v>"transportation"</v>
      </c>
      <c r="Y40" s="5" t="str">
        <f>IF(LEFT(Y5,1)="{",Y5,""&amp;CHAR(34)&amp;Y5&amp;CHAR(34))</f>
        <v>"drones"</v>
      </c>
    </row>
    <row r="41" spans="1:25" x14ac:dyDescent="0.25">
      <c r="B41" s="2"/>
      <c r="C41" s="5" t="str">
        <f>C40&amp;" or "&amp;IF(LEFT(C6,1)="{",C6,""&amp;CHAR(34)&amp;C6&amp;CHAR(34))</f>
        <v>"Marine" or "Air"</v>
      </c>
      <c r="D41" s="2"/>
      <c r="E41" s="5" t="str">
        <f>E40&amp;" or "&amp;IF(LEFT(E6,1)="{",E6,""&amp;CHAR(34)&amp;E6&amp;CHAR(34))</f>
        <v>"Electric" or "Pollution"</v>
      </c>
      <c r="G41" s="5" t="str">
        <f>G40&amp;" or "&amp;IF(LEFT(G6,1)="{",G6,""&amp;CHAR(34)&amp;G6&amp;CHAR(34))</f>
        <v>"automobile" or "bicycle"</v>
      </c>
      <c r="H41" s="30"/>
      <c r="I41" s="5" t="str">
        <f>I40&amp;" or "&amp;IF(LEFT(I6,1)="{",I6,""&amp;CHAR(34)&amp;I6&amp;CHAR(34))</f>
        <v>"Behavioural effect" or "Behavioural research"</v>
      </c>
      <c r="K41" s="5" t="str">
        <f>K40&amp;" or "&amp;IF(LEFT(K6,1)="{",K6,""&amp;CHAR(34)&amp;K6&amp;CHAR(34))</f>
        <v>"car" or "truck"</v>
      </c>
      <c r="M41" s="5" t="str">
        <f>M40&amp;" or "&amp;IF(LEFT(M6,1)="{",M6,""&amp;CHAR(34)&amp;M6&amp;CHAR(34))</f>
        <v>"Self propelled" or "self driving"</v>
      </c>
      <c r="O41" s="5" t="str">
        <f>O40&amp;" or "&amp;IF(LEFT(O6,1)="{",O6,""&amp;CHAR(34)&amp;O6&amp;CHAR(34))</f>
        <v>"ship" or "watercraft"</v>
      </c>
      <c r="Q41" s="5" t="str">
        <f>Q40&amp;" or "&amp;IF(LEFT(Q6,1)="{",Q6,""&amp;CHAR(34)&amp;Q6&amp;CHAR(34))</f>
        <v>"ballast water" or "GPS"</v>
      </c>
      <c r="S41" s="5" t="str">
        <f>S40&amp;" or "&amp;IF(LEFT(S6,1)="{",S6,""&amp;CHAR(34)&amp;S6&amp;CHAR(34))</f>
        <v>"rail" or "railway"</v>
      </c>
      <c r="U41" s="5" t="str">
        <f>U40&amp;" or "&amp;IF(LEFT(U6,1)="{",U6,""&amp;CHAR(34)&amp;U6&amp;CHAR(34))</f>
        <v>"electrification" or "electric"</v>
      </c>
      <c r="Y41" s="5" t="str">
        <f>Y40&amp;" or "&amp;IF(LEFT(Y6,1)="{",Y6,""&amp;CHAR(34)&amp;Y6&amp;CHAR(34))</f>
        <v>"drones" or "intelligent systems"</v>
      </c>
    </row>
    <row r="42" spans="1:25" x14ac:dyDescent="0.25">
      <c r="A42" s="2"/>
      <c r="B42" s="2"/>
      <c r="C42" s="5" t="str">
        <f t="shared" ref="C42:C50" si="0">C41&amp;" or "&amp;IF(LEFT(C7,1)="{",C7,""&amp;CHAR(34)&amp;C7&amp;CHAR(34))</f>
        <v>"Marine" or "Air" or "Air freight"</v>
      </c>
      <c r="D42" s="2"/>
      <c r="E42" s="5" t="str">
        <f t="shared" ref="E42:E66" si="1">E41&amp;" or "&amp;IF(LEFT(E7,1)="{",E7,""&amp;CHAR(34)&amp;E7&amp;CHAR(34))</f>
        <v>"Electric" or "Pollution" or "Automation"</v>
      </c>
      <c r="G42" s="5" t="str">
        <f t="shared" ref="G42:G59" si="2">G41&amp;" or "&amp;IF(LEFT(G7,1)="{",G7,""&amp;CHAR(34)&amp;G7&amp;CHAR(34))</f>
        <v>"automobile" or "bicycle" or "buses"</v>
      </c>
      <c r="H42" s="53"/>
      <c r="I42" s="5" t="str">
        <f t="shared" ref="I42:I70" si="3">I41&amp;" or "&amp;IF(LEFT(I7,1)="{",I7,""&amp;CHAR(34)&amp;I7&amp;CHAR(34))</f>
        <v>"Behavioural effect" or "Behavioural research" or "big data"</v>
      </c>
      <c r="K42" s="5" t="str">
        <f>K41&amp;" or "&amp;IF(LEFT(K7,1)="{",K7,""&amp;CHAR(34)&amp;K7&amp;CHAR(34))</f>
        <v>"car" or "truck" or "van"</v>
      </c>
      <c r="M42" s="5" t="str">
        <f t="shared" ref="M42:M72" si="4">M41&amp;" or "&amp;IF(LEFT(M7,1)="{",M7,""&amp;CHAR(34)&amp;M7&amp;CHAR(34))</f>
        <v>"Self propelled" or "self driving" or "driverless"</v>
      </c>
      <c r="Q42" s="5" t="str">
        <f t="shared" ref="Q42:Q65" si="5">Q41&amp;" or "&amp;IF(LEFT(Q7,1)="{",Q7,""&amp;CHAR(34)&amp;Q7&amp;CHAR(34))</f>
        <v>"ballast water" or "GPS" or "GLONASS"</v>
      </c>
      <c r="U42" s="5" t="str">
        <f t="shared" ref="U42:U56" si="6">U41&amp;" or "&amp;IF(LEFT(U7,1)="{",U7,""&amp;CHAR(34)&amp;U7&amp;CHAR(34))</f>
        <v>"electrification" or "electric" or "Overhead catenary"</v>
      </c>
    </row>
    <row r="43" spans="1:25" x14ac:dyDescent="0.25">
      <c r="A43" s="2"/>
      <c r="B43" s="2"/>
      <c r="C43" s="5" t="str">
        <f t="shared" si="0"/>
        <v>"Marine" or "Air" or "Air freight" or "Road"</v>
      </c>
      <c r="D43" s="2"/>
      <c r="E43" s="5" t="str">
        <f t="shared" si="1"/>
        <v>"Electric" or "Pollution" or "Automation" or "transport"</v>
      </c>
      <c r="G43" s="5" t="str">
        <f t="shared" si="2"/>
        <v>"automobile" or "bicycle" or "buses" or "truck"</v>
      </c>
      <c r="H43" s="53"/>
      <c r="I43" s="5" t="str">
        <f t="shared" si="3"/>
        <v>"Behavioural effect" or "Behavioural research" or "big data" or "Bio fuels "</v>
      </c>
      <c r="M43" s="5" t="str">
        <f t="shared" si="4"/>
        <v>"Self propelled" or "self driving" or "driverless" or "autonomous vehicle"</v>
      </c>
      <c r="Q43" s="5" t="str">
        <f t="shared" si="5"/>
        <v>"ballast water" or "GPS" or "GLONASS" or "Beidou"</v>
      </c>
      <c r="U43" s="5" t="str">
        <f t="shared" si="6"/>
        <v>"electrification" or "electric" or "Overhead catenary" or "Pantograph"</v>
      </c>
    </row>
    <row r="44" spans="1:25" x14ac:dyDescent="0.25">
      <c r="A44" s="2"/>
      <c r="B44" s="2"/>
      <c r="C44" s="5" t="str">
        <f t="shared" si="0"/>
        <v>"Marine" or "Air" or "Air freight" or "Road" or "Truck"</v>
      </c>
      <c r="D44" s="2"/>
      <c r="E44" s="5" t="str">
        <f t="shared" si="1"/>
        <v>"Electric" or "Pollution" or "Automation" or "transport" or "Optimization"</v>
      </c>
      <c r="G44" s="5" t="str">
        <f t="shared" si="2"/>
        <v>"automobile" or "bicycle" or "buses" or "truck" or "helicopters"</v>
      </c>
      <c r="H44" s="53"/>
      <c r="I44" s="5" t="str">
        <f t="shared" si="3"/>
        <v>"Behavioural effect" or "Behavioural research" or "big data" or "Bio fuels " or "Biofuel"</v>
      </c>
      <c r="M44" s="5" t="str">
        <f t="shared" si="4"/>
        <v>"Self propelled" or "self driving" or "driverless" or "autonomous vehicle" or "AV"</v>
      </c>
      <c r="Q44" s="5" t="str">
        <f t="shared" si="5"/>
        <v>"ballast water" or "GPS" or "GLONASS" or "Beidou" or "Galileo"</v>
      </c>
      <c r="U44" s="5" t="str">
        <f t="shared" si="6"/>
        <v>"electrification" or "electric" or "Overhead catenary" or "Pantograph" or "Bioethanol"</v>
      </c>
    </row>
    <row r="45" spans="1:25" x14ac:dyDescent="0.25">
      <c r="A45" s="2"/>
      <c r="B45" s="2"/>
      <c r="C45" s="5" t="str">
        <f t="shared" si="0"/>
        <v>"Marine" or "Air" or "Air freight" or "Road" or "Truck" or "Rail"</v>
      </c>
      <c r="D45" s="2"/>
      <c r="E45" s="5" t="str">
        <f t="shared" si="1"/>
        <v>"Electric" or "Pollution" or "Automation" or "transport" or "Optimization" or "Electrification"</v>
      </c>
      <c r="G45" s="5" t="str">
        <f t="shared" si="2"/>
        <v>"automobile" or "bicycle" or "buses" or "truck" or "helicopters" or "watercraft"</v>
      </c>
      <c r="H45" s="53"/>
      <c r="I45" s="5" t="str">
        <f t="shared" si="3"/>
        <v>"Behavioural effect" or "Behavioural research" or "big data" or "Bio fuels " or "Biofuel" or "congestion"</v>
      </c>
      <c r="M45" s="5" t="str">
        <f t="shared" si="4"/>
        <v>"Self propelled" or "self driving" or "driverless" or "autonomous vehicle" or "AV" or "unmanned ground vehicle"</v>
      </c>
      <c r="Q45" s="5" t="str">
        <f t="shared" si="5"/>
        <v>"ballast water" or "GPS" or "GLONASS" or "Beidou" or "Galileo" or "unmanned"</v>
      </c>
      <c r="U45" s="5" t="str">
        <f t="shared" si="6"/>
        <v>"electrification" or "electric" or "Overhead catenary" or "Pantograph" or "Bioethanol" or "Rebound"</v>
      </c>
    </row>
    <row r="46" spans="1:25" x14ac:dyDescent="0.25">
      <c r="A46" s="2"/>
      <c r="B46" s="2"/>
      <c r="C46" s="5" t="str">
        <f t="shared" si="0"/>
        <v>"Marine" or "Air" or "Air freight" or "Road" or "Truck" or "Rail" or "watercraft"</v>
      </c>
      <c r="D46" s="2"/>
      <c r="E46" s="5" t="str">
        <f t="shared" si="1"/>
        <v>"Electric" or "Pollution" or "Automation" or "transport" or "Optimization" or "Electrification" or "platooning"</v>
      </c>
      <c r="G46" s="5" t="str">
        <f t="shared" si="2"/>
        <v>"automobile" or "bicycle" or "buses" or "truck" or "helicopters" or "watercraft" or "spacecraft"</v>
      </c>
      <c r="H46" s="53"/>
      <c r="I46" s="5" t="str">
        <f t="shared" si="3"/>
        <v>"Behavioural effect" or "Behavioural research" or "big data" or "Bio fuels " or "Biofuel" or "congestion" or "data analysis"</v>
      </c>
      <c r="K46" s="57"/>
      <c r="M46" s="5" t="str">
        <f t="shared" si="4"/>
        <v>"Self propelled" or "self driving" or "driverless" or "autonomous vehicle" or "AV" or "unmanned ground vehicle" or "UGV"</v>
      </c>
      <c r="Q46" s="5" t="str">
        <f t="shared" si="5"/>
        <v>"ballast water" or "GPS" or "GLONASS" or "Beidou" or "Galileo" or "unmanned" or "transport"</v>
      </c>
      <c r="U46" s="5" t="str">
        <f t="shared" si="6"/>
        <v>"electrification" or "electric" or "Overhead catenary" or "Pantograph" or "Bioethanol" or "Rebound" or "Rebound effect"</v>
      </c>
    </row>
    <row r="47" spans="1:25" x14ac:dyDescent="0.25">
      <c r="A47" s="2"/>
      <c r="B47" s="2"/>
      <c r="C47" s="5" t="str">
        <f t="shared" si="0"/>
        <v>"Marine" or "Air" or "Air freight" or "Road" or "Truck" or "Rail" or "watercraft" or "ship"</v>
      </c>
      <c r="D47" s="2"/>
      <c r="E47" s="5" t="str">
        <f t="shared" si="1"/>
        <v>"Electric" or "Pollution" or "Automation" or "transport" or "Optimization" or "Electrification" or "platooning" or "intelligent control"</v>
      </c>
      <c r="G47" s="5" t="str">
        <f t="shared" si="2"/>
        <v>"automobile" or "bicycle" or "buses" or "truck" or "helicopters" or "watercraft" or "spacecraft" or "aircraft"</v>
      </c>
      <c r="H47" s="53"/>
      <c r="I47" s="5" t="str">
        <f t="shared" si="3"/>
        <v>"Behavioural effect" or "Behavioural research" or "big data" or "Bio fuels " or "Biofuel" or "congestion" or "data analysis" or "data mining"</v>
      </c>
      <c r="K47" s="57"/>
      <c r="M47" s="5" t="str">
        <f t="shared" si="4"/>
        <v>"Self propelled" or "self driving" or "driverless" or "autonomous vehicle" or "AV" or "unmanned ground vehicle" or "UGV" or "GPS"</v>
      </c>
      <c r="Q47" s="5" t="str">
        <f t="shared" si="5"/>
        <v>"ballast water" or "GPS" or "GLONASS" or "Beidou" or "Galileo" or "unmanned" or "transport" or "safety"</v>
      </c>
      <c r="U47" s="5" t="str">
        <f t="shared" si="6"/>
        <v>"electrification" or "electric" or "Overhead catenary" or "Pantograph" or "Bioethanol" or "Rebound" or "Rebound effect" or "Freight"</v>
      </c>
    </row>
    <row r="48" spans="1:25" x14ac:dyDescent="0.25">
      <c r="A48" s="2"/>
      <c r="B48" s="2"/>
      <c r="C48" s="5" t="str">
        <f t="shared" si="0"/>
        <v>"Marine" or "Air" or "Air freight" or "Road" or "Truck" or "Rail" or "watercraft" or "ship" or "sea"</v>
      </c>
      <c r="D48" s="2"/>
      <c r="E48" s="5" t="str">
        <f t="shared" si="1"/>
        <v>"Electric" or "Pollution" or "Automation" or "transport" or "Optimization" or "Electrification" or "platooning" or "intelligent control" or "unmanned"</v>
      </c>
      <c r="G48" s="5" t="str">
        <f t="shared" si="2"/>
        <v>"automobile" or "bicycle" or "buses" or "truck" or "helicopters" or "watercraft" or "spacecraft" or "aircraft" or "ship"</v>
      </c>
      <c r="H48" s="53"/>
      <c r="I48" s="5" t="str">
        <f t="shared" si="3"/>
        <v>"Behavioural effect" or "Behavioural research" or "big data" or "Bio fuels " or "Biofuel" or "congestion" or "data analysis" or "data mining" or "Effective"</v>
      </c>
      <c r="K48" s="57"/>
      <c r="M48" s="5" t="str">
        <f t="shared" si="4"/>
        <v>"Self propelled" or "self driving" or "driverless" or "autonomous vehicle" or "AV" or "unmanned ground vehicle" or "UGV" or "GPS" or "GLONASS"</v>
      </c>
      <c r="Q48" s="5" t="str">
        <f t="shared" si="5"/>
        <v>"ballast water" or "GPS" or "GLONASS" or "Beidou" or "Galileo" or "unmanned" or "transport" or "safety" or "emissions"</v>
      </c>
      <c r="U48" s="5" t="str">
        <f t="shared" si="6"/>
        <v>"electrification" or "electric" or "Overhead catenary" or "Pantograph" or "Bioethanol" or "Rebound" or "Rebound effect" or "Freight" or "Lorry"</v>
      </c>
    </row>
    <row r="49" spans="1:21" x14ac:dyDescent="0.25">
      <c r="A49" s="2"/>
      <c r="B49" s="2"/>
      <c r="C49" s="5" t="str">
        <f t="shared" si="0"/>
        <v>"Marine" or "Air" or "Air freight" or "Road" or "Truck" or "Rail" or "watercraft" or "ship" or "sea" or "railway"</v>
      </c>
      <c r="D49" s="2"/>
      <c r="E49" s="5" t="str">
        <f t="shared" si="1"/>
        <v>"Electric" or "Pollution" or "Automation" or "transport" or "Optimization" or "Electrification" or "platooning" or "intelligent control" or "unmanned" or "automation"</v>
      </c>
      <c r="G49" s="5" t="str">
        <f t="shared" si="2"/>
        <v>"automobile" or "bicycle" or "buses" or "truck" or "helicopters" or "watercraft" or "spacecraft" or "aircraft" or "ship" or "car"</v>
      </c>
      <c r="H49" s="53"/>
      <c r="I49" s="5" t="str">
        <f t="shared" si="3"/>
        <v>"Behavioural effect" or "Behavioural research" or "big data" or "Bio fuels " or "Biofuel" or "congestion" or "data analysis" or "data mining" or "Effective" or "Efficiency"</v>
      </c>
      <c r="K49" s="57"/>
      <c r="M49" s="5" t="str">
        <f t="shared" si="4"/>
        <v>"Self propelled" or "self driving" or "driverless" or "autonomous vehicle" or "AV" or "unmanned ground vehicle" or "UGV" or "GPS" or "GLONASS" or "Beidou"</v>
      </c>
      <c r="Q49" s="5" t="str">
        <f t="shared" si="5"/>
        <v>"ballast water" or "GPS" or "GLONASS" or "Beidou" or "Galileo" or "unmanned" or "transport" or "safety" or "emissions" or "soot"</v>
      </c>
      <c r="U49" s="5" t="str">
        <f t="shared" si="6"/>
        <v>"electrification" or "electric" or "Overhead catenary" or "Pantograph" or "Bioethanol" or "Rebound" or "Rebound effect" or "Freight" or "Lorry" or "LPG"</v>
      </c>
    </row>
    <row r="50" spans="1:21" x14ac:dyDescent="0.25">
      <c r="A50" s="2"/>
      <c r="B50" s="2"/>
      <c r="C50" s="5" t="str">
        <f t="shared" si="0"/>
        <v>"Marine" or "Air" or "Air freight" or "Road" or "Truck" or "Rail" or "watercraft" or "ship" or "sea" or "railway" or "maritime"</v>
      </c>
      <c r="D50" s="2"/>
      <c r="E50" s="5" t="str">
        <f t="shared" si="1"/>
        <v>"Electric" or "Pollution" or "Automation" or "transport" or "Optimization" or "Electrification" or "platooning" or "intelligent control" or "unmanned" or "automation" or "Operational research"</v>
      </c>
      <c r="G50" s="5" t="str">
        <f t="shared" si="2"/>
        <v>"automobile" or "bicycle" or "buses" or "truck" or "helicopters" or "watercraft" or "spacecraft" or "aircraft" or "ship" or "car" or "public transport"</v>
      </c>
      <c r="H50" s="53"/>
      <c r="I50" s="5" t="str">
        <f t="shared" si="3"/>
        <v>"Behavioural effect" or "Behavioural research" or "big data" or "Bio fuels " or "Biofuel" or "congestion" or "data analysis" or "data mining" or "Effective" or "Efficiency" or "electric"</v>
      </c>
      <c r="K50" s="57"/>
      <c r="M50" s="5" t="str">
        <f t="shared" si="4"/>
        <v>"Self propelled" or "self driving" or "driverless" or "autonomous vehicle" or "AV" or "unmanned ground vehicle" or "UGV" or "GPS" or "GLONASS" or "Beidou" or "Galileo"</v>
      </c>
      <c r="Q50" s="5" t="str">
        <f t="shared" si="5"/>
        <v>"ballast water" or "GPS" or "GLONASS" or "Beidou" or "Galileo" or "unmanned" or "transport" or "safety" or "emissions" or "soot" or "autonomous"</v>
      </c>
      <c r="U50" s="5" t="str">
        <f t="shared" si="6"/>
        <v>"electrification" or "electric" or "Overhead catenary" or "Pantograph" or "Bioethanol" or "Rebound" or "Rebound effect" or "Freight" or "Lorry" or "LPG" or "HGV"</v>
      </c>
    </row>
    <row r="51" spans="1:21" x14ac:dyDescent="0.25">
      <c r="A51" s="2"/>
      <c r="B51" s="2"/>
      <c r="C51" s="2"/>
      <c r="D51" s="2"/>
      <c r="E51" s="5" t="str">
        <f t="shared" si="1"/>
        <v>"Electric" or "Pollution" or "Automation" or "transport" or "Optimization" or "Electrification" or "platooning" or "intelligent control" or "unmanned" or "automation" or "Operational research" or "SOx"</v>
      </c>
      <c r="G51" s="5" t="str">
        <f t="shared" si="2"/>
        <v>"automobile" or "bicycle" or "buses" or "truck" or "helicopters" or "watercraft" or "spacecraft" or "aircraft" or "ship" or "car" or "public transport" or "road"</v>
      </c>
      <c r="H51" s="53"/>
      <c r="I51" s="5" t="str">
        <f t="shared" si="3"/>
        <v>"Behavioural effect" or "Behavioural research" or "big data" or "Bio fuels " or "Biofuel" or "congestion" or "data analysis" or "data mining" or "Effective" or "Efficiency" or "electric" or "hybrid"</v>
      </c>
      <c r="K51" s="57"/>
      <c r="M51" s="5" t="str">
        <f t="shared" si="4"/>
        <v>"Self propelled" or "self driving" or "driverless" or "autonomous vehicle" or "AV" or "unmanned ground vehicle" or "UGV" or "GPS" or "GLONASS" or "Beidou" or "Galileo" or "sharing economy"</v>
      </c>
      <c r="Q51" s="5" t="str">
        <f t="shared" si="5"/>
        <v>"ballast water" or "GPS" or "GLONASS" or "Beidou" or "Galileo" or "unmanned" or "transport" or "safety" or "emissions" or "soot" or "autonomous" or "voyage optimization"</v>
      </c>
      <c r="U51" s="5" t="str">
        <f t="shared" si="6"/>
        <v>"electrification" or "electric" or "Overhead catenary" or "Pantograph" or "Bioethanol" or "Rebound" or "Rebound effect" or "Freight" or "Lorry" or "LPG" or "HGV" or "Electric vehicle"</v>
      </c>
    </row>
    <row r="52" spans="1:21" x14ac:dyDescent="0.25">
      <c r="A52" s="2"/>
      <c r="B52" s="2"/>
      <c r="C52" s="2"/>
      <c r="D52" s="2"/>
      <c r="E52" s="5" t="str">
        <f t="shared" si="1"/>
        <v>"Electric" or "Pollution" or "Automation" or "transport" or "Optimization" or "Electrification" or "platooning" or "intelligent control" or "unmanned" or "automation" or "Operational research" or "SOx" or "NOx"</v>
      </c>
      <c r="G52" s="5" t="str">
        <f t="shared" si="2"/>
        <v>"automobile" or "bicycle" or "buses" or "truck" or "helicopters" or "watercraft" or "spacecraft" or "aircraft" or "ship" or "car" or "public transport" or "road" or "cyclist"</v>
      </c>
      <c r="H52" s="53"/>
      <c r="I52" s="5" t="str">
        <f t="shared" si="3"/>
        <v>"Behavioural effect" or "Behavioural research" or "big data" or "Bio fuels " or "Biofuel" or "congestion" or "data analysis" or "data mining" or "Effective" or "Efficiency" or "electric" or "hybrid" or "intelligent"</v>
      </c>
      <c r="K52" s="57"/>
      <c r="M52" s="5" t="str">
        <f t="shared" si="4"/>
        <v>"Self propelled" or "self driving" or "driverless" or "autonomous vehicle" or "AV" or "unmanned ground vehicle" or "UGV" or "GPS" or "GLONASS" or "Beidou" or "Galileo" or "sharing economy" or "B-train"</v>
      </c>
      <c r="Q52" s="5" t="str">
        <f t="shared" si="5"/>
        <v>"ballast water" or "GPS" or "GLONASS" or "Beidou" or "Galileo" or "unmanned" or "transport" or "safety" or "emissions" or "soot" or "autonomous" or "voyage optimization" or "life cycle assessment"</v>
      </c>
      <c r="U52" s="5" t="str">
        <f t="shared" si="6"/>
        <v>"electrification" or "electric" or "Overhead catenary" or "Pantograph" or "Bioethanol" or "Rebound" or "Rebound effect" or "Freight" or "Lorry" or "LPG" or "HGV" or "Electric vehicle" or "EV"</v>
      </c>
    </row>
    <row r="53" spans="1:21" x14ac:dyDescent="0.25">
      <c r="A53" s="2"/>
      <c r="B53" s="2"/>
      <c r="C53" s="2"/>
      <c r="D53" s="2"/>
      <c r="E53" s="5" t="str">
        <f t="shared" si="1"/>
        <v>"Electric" or "Pollution" or "Automation" or "transport" or "Optimization" or "Electrification" or "platooning" or "intelligent control" or "unmanned" or "automation" or "Operational research" or "SOx" or "NOx" or "noise pollution"</v>
      </c>
      <c r="G53" s="5" t="str">
        <f t="shared" si="2"/>
        <v>"automobile" or "bicycle" or "buses" or "truck" or "helicopters" or "watercraft" or "spacecraft" or "aircraft" or "ship" or "car" or "public transport" or "road" or "cyclist" or "air plane"</v>
      </c>
      <c r="H53" s="53"/>
      <c r="I53" s="5" t="str">
        <f t="shared" si="3"/>
        <v>"Behavioural effect" or "Behavioural research" or "big data" or "Bio fuels " or "Biofuel" or "congestion" or "data analysis" or "data mining" or "Effective" or "Efficiency" or "electric" or "hybrid" or "intelligent" or "biodiesel"</v>
      </c>
      <c r="K53" s="57"/>
      <c r="M53" s="5" t="str">
        <f t="shared" si="4"/>
        <v>"Self propelled" or "self driving" or "driverless" or "autonomous vehicle" or "AV" or "unmanned ground vehicle" or "UGV" or "GPS" or "GLONASS" or "Beidou" or "Galileo" or "sharing economy" or "B-train" or "B-double"</v>
      </c>
      <c r="Q53" s="5" t="str">
        <f t="shared" si="5"/>
        <v>"ballast water" or "GPS" or "GLONASS" or "Beidou" or "Galileo" or "unmanned" or "transport" or "safety" or "emissions" or "soot" or "autonomous" or "voyage optimization" or "life cycle assessment" or "energy transition"</v>
      </c>
      <c r="U53" s="5" t="str">
        <f t="shared" si="6"/>
        <v>"electrification" or "electric" or "Overhead catenary" or "Pantograph" or "Bioethanol" or "Rebound" or "Rebound effect" or "Freight" or "Lorry" or "LPG" or "HGV" or "Electric vehicle" or "EV" or "Plug-in electric vehicle"</v>
      </c>
    </row>
    <row r="54" spans="1:21" x14ac:dyDescent="0.25">
      <c r="A54" s="2"/>
      <c r="B54" s="2"/>
      <c r="C54" s="2"/>
      <c r="D54" s="2"/>
      <c r="E54" s="5" t="str">
        <f t="shared" si="1"/>
        <v>"Electric" or "Pollution" or "Automation" or "transport" or "Optimization" or "Electrification" or "platooning" or "intelligent control" or "unmanned" or "automation" or "Operational research" or "SOx" or "NOx" or "noise pollution" or "data analysis"</v>
      </c>
      <c r="G54" s="5" t="str">
        <f t="shared" si="2"/>
        <v>"automobile" or "bicycle" or "buses" or "truck" or "helicopters" or "watercraft" or "spacecraft" or "aircraft" or "ship" or "car" or "public transport" or "road" or "cyclist" or "air plane" or "airplane"</v>
      </c>
      <c r="H54" s="53"/>
      <c r="I54" s="5" t="str">
        <f t="shared" si="3"/>
        <v>"Behavioural effect" or "Behavioural research" or "big data" or "Bio fuels " or "Biofuel" or "congestion" or "data analysis" or "data mining" or "Effective" or "Efficiency" or "electric" or "hybrid" or "intelligent" or "biodiesel" or "noise pollution"</v>
      </c>
      <c r="K54" s="57"/>
      <c r="M54" s="5" t="str">
        <f t="shared" si="4"/>
        <v>"Self propelled" or "self driving" or "driverless" or "autonomous vehicle" or "AV" or "unmanned ground vehicle" or "UGV" or "GPS" or "GLONASS" or "Beidou" or "Galileo" or "sharing economy" or "B-train" or "B-double" or "tandem tractor-trailer"</v>
      </c>
      <c r="Q54" s="5" t="str">
        <f t="shared" si="5"/>
        <v>"ballast water" or "GPS" or "GLONASS" or "Beidou" or "Galileo" or "unmanned" or "transport" or "safety" or "emissions" or "soot" or "autonomous" or "voyage optimization" or "life cycle assessment" or "energy transition" or "technology transition"</v>
      </c>
      <c r="U54" s="5" t="str">
        <f t="shared" si="6"/>
        <v>"electrification" or "electric" or "Overhead catenary" or "Pantograph" or "Bioethanol" or "Rebound" or "Rebound effect" or "Freight" or "Lorry" or "LPG" or "HGV" or "Electric vehicle" or "EV" or "Plug-in electric vehicle" or "PEV"</v>
      </c>
    </row>
    <row r="55" spans="1:21" x14ac:dyDescent="0.25">
      <c r="A55" s="2"/>
      <c r="B55" s="2"/>
      <c r="C55" s="2"/>
      <c r="D55" s="2"/>
      <c r="E55" s="5" t="str">
        <f t="shared" si="1"/>
        <v>"Electric" or "Pollution" or "Automation" or "transport" or "Optimization" or "Electrification" or "platooning" or "intelligent control" or "unmanned" or "automation" or "Operational research" or "SOx" or "NOx" or "noise pollution" or "data analysis" or "data mining"</v>
      </c>
      <c r="G55" s="5" t="str">
        <f t="shared" si="2"/>
        <v>"automobile" or "bicycle" or "buses" or "truck" or "helicopters" or "watercraft" or "spacecraft" or "aircraft" or "ship" or "car" or "public transport" or "road" or "cyclist" or "air plane" or "airplane" or "rail"</v>
      </c>
      <c r="H55" s="53"/>
      <c r="I55" s="5" t="str">
        <f t="shared" si="3"/>
        <v>"Behavioural effect" or "Behavioural research" or "big data" or "Bio fuels " or "Biofuel" or "congestion" or "data analysis" or "data mining" or "Effective" or "Efficiency" or "electric" or "hybrid" or "intelligent" or "biodiesel" or "noise pollution" or "NOx"</v>
      </c>
      <c r="M55" s="5" t="str">
        <f t="shared" si="4"/>
        <v>"Self propelled" or "self driving" or "driverless" or "autonomous vehicle" or "AV" or "unmanned ground vehicle" or "UGV" or "GPS" or "GLONASS" or "Beidou" or "Galileo" or "sharing economy" or "B-train" or "B-double" or "tandem tractor-trailer" or "tandem rig"</v>
      </c>
      <c r="Q55" s="5" t="str">
        <f t="shared" si="5"/>
        <v>"ballast water" or "GPS" or "GLONASS" or "Beidou" or "Galileo" or "unmanned" or "transport" or "safety" or "emissions" or "soot" or "autonomous" or "voyage optimization" or "life cycle assessment" or "energy transition" or "technology transition" or "air pollution"</v>
      </c>
      <c r="U55" s="5" t="str">
        <f t="shared" si="6"/>
        <v>"electrification" or "electric" or "Overhead catenary" or "Pantograph" or "Bioethanol" or "Rebound" or "Rebound effect" or "Freight" or "Lorry" or "LPG" or "HGV" or "Electric vehicle" or "EV" or "Plug-in electric vehicle" or "PEV" or "eHighways"</v>
      </c>
    </row>
    <row r="56" spans="1:21" x14ac:dyDescent="0.25">
      <c r="A56" s="2"/>
      <c r="B56" s="2"/>
      <c r="C56" s="2"/>
      <c r="D56" s="2"/>
      <c r="E56" s="5" t="str">
        <f t="shared" si="1"/>
        <v>"Electric" or "Pollution" or "Automation" or "transport" or "Optimization" or "Electrification" or "platooning" or "intelligent control" or "unmanned" or "automation" or "Operational research" or "SOx" or "NOx" or "noise pollution" or "data analysis" or "data mining" or "hybrid"</v>
      </c>
      <c r="G56" s="5" t="str">
        <f t="shared" si="2"/>
        <v>"automobile" or "bicycle" or "buses" or "truck" or "helicopters" or "watercraft" or "spacecraft" or "aircraft" or "ship" or "car" or "public transport" or "road" or "cyclist" or "air plane" or "airplane" or "rail" or "railway"</v>
      </c>
      <c r="H56" s="53"/>
      <c r="I56" s="5" t="str">
        <f t="shared" si="3"/>
        <v>"Behavioural effect" or "Behavioural research" or "big data" or "Bio fuels " or "Biofuel" or "congestion" or "data analysis" or "data mining" or "Effective" or "Efficiency" or "electric" or "hybrid" or "intelligent" or "biodiesel" or "noise pollution" or "NOx" or "performance research"</v>
      </c>
      <c r="M56" s="5" t="str">
        <f t="shared" si="4"/>
        <v>"Self propelled" or "self driving" or "driverless" or "autonomous vehicle" or "AV" or "unmanned ground vehicle" or "UGV" or "GPS" or "GLONASS" or "Beidou" or "Galileo" or "sharing economy" or "B-train" or "B-double" or "tandem tractor-trailer" or "tandem rig" or "road train"</v>
      </c>
      <c r="Q56"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v>
      </c>
      <c r="U56" s="5" t="str">
        <f t="shared" si="6"/>
        <v>"electrification" or "electric" or "Overhead catenary" or "Pantograph" or "Bioethanol" or "Rebound" or "Rebound effect" or "Freight" or "Lorry" or "LPG" or "HGV" or "Electric vehicle" or "EV" or "Plug-in electric vehicle" or "PEV" or "eHighways" or "E-highways"</v>
      </c>
    </row>
    <row r="57" spans="1:21" x14ac:dyDescent="0.25">
      <c r="A57" s="2"/>
      <c r="B57" s="2"/>
      <c r="C57" s="2"/>
      <c r="D57" s="2"/>
      <c r="E57" s="5" t="str">
        <f t="shared" si="1"/>
        <v>"Electric" or "Pollution" or "Automation" or "transport" or "Optimization" or "Electrification" or "platooning" or "intelligent control" or "unmanned" or "automation" or "Operational research" or "SOx" or "NOx" or "noise pollution" or "data analysis" or "data mining" or "hybrid" or "V2V"</v>
      </c>
      <c r="G57" s="5" t="str">
        <f t="shared" si="2"/>
        <v>"automobile" or "bicycle" or "buses" or "truck" or "helicopters" or "watercraft" or "spacecraft" or "aircraft" or "ship" or "car" or "public transport" or "road" or "cyclist" or "air plane" or "airplane" or "rail" or "railway" or "van"</v>
      </c>
      <c r="H57" s="53"/>
      <c r="I57"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v>
      </c>
      <c r="M57" s="5" t="str">
        <f t="shared" si="4"/>
        <v>"Self propelled" or "self driving" or "driverless" or "autonomous vehicle" or "AV" or "unmanned ground vehicle" or "UGV" or "GPS" or "GLONASS" or "Beidou" or "Galileo" or "sharing economy" or "B-train" or "B-double" or "tandem tractor-trailer" or "tandem rig" or "road train" or "land train"</v>
      </c>
      <c r="Q57"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v>
      </c>
    </row>
    <row r="58" spans="1:21" x14ac:dyDescent="0.25">
      <c r="A58" s="2"/>
      <c r="B58" s="2"/>
      <c r="C58" s="2"/>
      <c r="D58" s="2"/>
      <c r="E58"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v>
      </c>
      <c r="G58" s="5" t="str">
        <f t="shared" si="2"/>
        <v>"automobile" or "bicycle" or "buses" or "truck" or "helicopters" or "watercraft" or "spacecraft" or "aircraft" or "ship" or "car" or "public transport" or "road" or "cyclist" or "air plane" or "airplane" or "rail" or "railway" or "van" or "cargobike"</v>
      </c>
      <c r="H58" s="53"/>
      <c r="I58"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v>
      </c>
      <c r="M58"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v>
      </c>
      <c r="Q58"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v>
      </c>
    </row>
    <row r="59" spans="1:21" x14ac:dyDescent="0.25">
      <c r="A59" s="2"/>
      <c r="B59" s="2"/>
      <c r="C59" s="2"/>
      <c r="D59" s="2"/>
      <c r="E59"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v>
      </c>
      <c r="G59" s="5" t="str">
        <f t="shared" si="2"/>
        <v>"automobile" or "bicycle" or "buses" or "truck" or "helicopters" or "watercraft" or "spacecraft" or "aircraft" or "ship" or "car" or "public transport" or "road" or "cyclist" or "air plane" or "airplane" or "rail" or "railway" or "van" or "cargobike" or "bike"</v>
      </c>
      <c r="H59" s="53"/>
      <c r="I59"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v>
      </c>
      <c r="M59"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v>
      </c>
      <c r="Q59"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v>
      </c>
    </row>
    <row r="60" spans="1:21" x14ac:dyDescent="0.25">
      <c r="A60" s="2"/>
      <c r="B60" s="2"/>
      <c r="C60" s="2"/>
      <c r="D60" s="2"/>
      <c r="E60"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v>
      </c>
      <c r="G60" s="2"/>
      <c r="H60" s="53"/>
      <c r="I60"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v>
      </c>
      <c r="M60"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v>
      </c>
      <c r="Q60"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v>
      </c>
    </row>
    <row r="61" spans="1:21" x14ac:dyDescent="0.25">
      <c r="A61" s="2"/>
      <c r="B61" s="18"/>
      <c r="C61" s="2"/>
      <c r="D61" s="2"/>
      <c r="E61"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v>
      </c>
      <c r="G61" s="2"/>
      <c r="H61" s="53"/>
      <c r="I61"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v>
      </c>
      <c r="M61"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v>
      </c>
      <c r="Q61"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v>
      </c>
    </row>
    <row r="62" spans="1:21" x14ac:dyDescent="0.25">
      <c r="A62" s="2"/>
      <c r="B62" s="2"/>
      <c r="C62" s="2"/>
      <c r="D62" s="2"/>
      <c r="E62"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v>
      </c>
      <c r="G62" s="2"/>
      <c r="H62" s="53"/>
      <c r="I62"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v>
      </c>
      <c r="M62"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v>
      </c>
      <c r="Q62"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v>
      </c>
    </row>
    <row r="63" spans="1:21" x14ac:dyDescent="0.25">
      <c r="A63" s="2"/>
      <c r="B63" s="2"/>
      <c r="C63" s="2"/>
      <c r="D63" s="2"/>
      <c r="E63"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v>
      </c>
      <c r="G63" s="2"/>
      <c r="H63" s="53"/>
      <c r="I63"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v>
      </c>
      <c r="M63"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v>
      </c>
      <c r="Q63"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v>
      </c>
    </row>
    <row r="64" spans="1:21" x14ac:dyDescent="0.25">
      <c r="A64" s="2"/>
      <c r="B64" s="2"/>
      <c r="C64" s="2"/>
      <c r="D64" s="2"/>
      <c r="E64"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v>
      </c>
      <c r="G64" s="2"/>
      <c r="H64" s="2"/>
      <c r="I64"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v>
      </c>
      <c r="M64"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v>
      </c>
      <c r="Q64"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v>
      </c>
    </row>
    <row r="65" spans="1:17" x14ac:dyDescent="0.25">
      <c r="A65" s="2"/>
      <c r="B65" s="2"/>
      <c r="C65" s="2"/>
      <c r="D65" s="2"/>
      <c r="E65"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v>
      </c>
      <c r="G65" s="2"/>
      <c r="H65" s="2"/>
      <c r="I65"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v>
      </c>
      <c r="M65"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v>
      </c>
      <c r="Q65" s="5" t="str">
        <f t="shared" si="5"/>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v>
      </c>
    </row>
    <row r="66" spans="1:17" x14ac:dyDescent="0.25">
      <c r="A66" s="2"/>
      <c r="B66" s="2"/>
      <c r="C66" s="2"/>
      <c r="D66" s="2"/>
      <c r="E66" s="5" t="str">
        <f t="shared" si="1"/>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v>
      </c>
      <c r="G66" s="2"/>
      <c r="H66" s="2"/>
      <c r="I66"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v>
      </c>
      <c r="M66"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v>
      </c>
    </row>
    <row r="67" spans="1:17" x14ac:dyDescent="0.25">
      <c r="A67" s="2"/>
      <c r="B67" s="2"/>
      <c r="C67" s="2"/>
      <c r="D67" s="2"/>
      <c r="E67" s="2"/>
      <c r="G67" s="2"/>
      <c r="H67" s="2"/>
      <c r="I67"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v>
      </c>
      <c r="M67"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v>
      </c>
    </row>
    <row r="68" spans="1:17" x14ac:dyDescent="0.25">
      <c r="A68" s="2"/>
      <c r="B68" s="2"/>
      <c r="C68" s="2"/>
      <c r="D68" s="2"/>
      <c r="E68" s="2"/>
      <c r="G68" s="2"/>
      <c r="H68" s="2"/>
      <c r="I68"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v>
      </c>
      <c r="M68"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v>
      </c>
    </row>
    <row r="69" spans="1:17" x14ac:dyDescent="0.25">
      <c r="A69" s="2"/>
      <c r="B69" s="2"/>
      <c r="C69" s="2"/>
      <c r="D69" s="2"/>
      <c r="E69" s="2"/>
      <c r="G69" s="2"/>
      <c r="H69" s="2"/>
      <c r="I69"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v>
      </c>
      <c r="M69"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v>
      </c>
    </row>
    <row r="70" spans="1:17" x14ac:dyDescent="0.25">
      <c r="A70" s="2"/>
      <c r="B70" s="2"/>
      <c r="C70" s="2"/>
      <c r="D70" s="2"/>
      <c r="E70" s="2"/>
      <c r="G70" s="2"/>
      <c r="H70" s="2"/>
      <c r="I70" s="5" t="str">
        <f t="shared" si="3"/>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v>
      </c>
      <c r="M70"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v>
      </c>
    </row>
    <row r="71" spans="1:17" x14ac:dyDescent="0.25">
      <c r="A71" s="2"/>
      <c r="B71" s="2"/>
      <c r="C71" s="2"/>
      <c r="D71" s="2"/>
      <c r="E71" s="2"/>
      <c r="G71" s="2"/>
      <c r="H71" s="2"/>
      <c r="I71" s="2"/>
      <c r="M71"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"rebound effect"</v>
      </c>
    </row>
    <row r="72" spans="1:17" x14ac:dyDescent="0.25">
      <c r="A72" s="2"/>
      <c r="B72" s="2"/>
      <c r="C72" s="2"/>
      <c r="D72" s="2"/>
      <c r="E72" s="2"/>
      <c r="G72" s="2"/>
      <c r="H72" s="2"/>
      <c r="I72" s="2"/>
      <c r="M72" s="5" t="str">
        <f t="shared" si="4"/>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"rebound effect" or "induced demand"</v>
      </c>
    </row>
    <row r="73" spans="1:17" x14ac:dyDescent="0.25">
      <c r="A73" s="6" t="s">
        <v>188</v>
      </c>
      <c r="B73" s="2"/>
      <c r="C73" s="2"/>
      <c r="D73" s="2"/>
      <c r="E73" s="2"/>
      <c r="G73" s="2"/>
      <c r="H73" s="2"/>
      <c r="I73" s="2"/>
    </row>
    <row r="74" spans="1:17" x14ac:dyDescent="0.25">
      <c r="A74" s="2"/>
      <c r="B74" s="5" t="s">
        <v>166</v>
      </c>
      <c r="D74" s="5" t="str">
        <f t="shared" ref="D74:D80" ca="1" si="7">B74&amp;IFERROR(INDIRECT(A74,1),"")&amp;C74</f>
        <v>TITLE-ABS-KEY(</v>
      </c>
      <c r="E74" s="2"/>
      <c r="G74" s="2"/>
      <c r="H74" s="2"/>
      <c r="I74" s="2"/>
    </row>
    <row r="75" spans="1:17" x14ac:dyDescent="0.25">
      <c r="A75" s="2" t="s">
        <v>169</v>
      </c>
      <c r="B75" s="5" t="s">
        <v>167</v>
      </c>
      <c r="C75" s="5" t="s">
        <v>168</v>
      </c>
      <c r="D75" s="5" t="str">
        <f t="shared" ca="1" si="7"/>
        <v>("Cargo") AND</v>
      </c>
      <c r="E75" s="2"/>
      <c r="G75" s="2"/>
      <c r="H75" s="2"/>
      <c r="I75" s="2"/>
    </row>
    <row r="76" spans="1:17" x14ac:dyDescent="0.25">
      <c r="A76" s="2" t="s">
        <v>170</v>
      </c>
      <c r="B76" s="5" t="s">
        <v>167</v>
      </c>
      <c r="C76" s="5" t="s">
        <v>168</v>
      </c>
      <c r="D76" s="5" t="str">
        <f t="shared" ca="1" si="7"/>
        <v>("Marine" or "Air" or "Air freight" or "Road" or "Truck" or "Rail" or "watercraft" or "ship" or "sea" or "railway" or "maritime") AND</v>
      </c>
      <c r="E76" s="2"/>
      <c r="G76" s="2"/>
      <c r="H76" s="2"/>
      <c r="I76" s="2"/>
    </row>
    <row r="77" spans="1:17" x14ac:dyDescent="0.25">
      <c r="A77" s="2" t="s">
        <v>171</v>
      </c>
      <c r="B77" s="5" t="s">
        <v>167</v>
      </c>
      <c r="C77" s="5" t="s">
        <v>172</v>
      </c>
      <c r="D77" s="5" t="str">
        <f t="shared" ca="1" si="7"/>
        <v>("Electric"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v>
      </c>
      <c r="E77" s="2"/>
      <c r="G77" s="2"/>
      <c r="H77" s="2"/>
      <c r="I77" s="2"/>
    </row>
    <row r="78" spans="1:17" x14ac:dyDescent="0.25">
      <c r="A78" s="2"/>
      <c r="B78" s="5" t="s">
        <v>166</v>
      </c>
      <c r="D78" s="5" t="str">
        <f t="shared" ca="1" si="7"/>
        <v>TITLE-ABS-KEY(</v>
      </c>
      <c r="E78" s="2"/>
      <c r="G78" s="2"/>
      <c r="H78" s="2"/>
      <c r="I78" s="2"/>
    </row>
    <row r="79" spans="1:17" x14ac:dyDescent="0.25">
      <c r="A79" s="2" t="s">
        <v>174</v>
      </c>
      <c r="B79" s="5" t="s">
        <v>167</v>
      </c>
      <c r="C79" s="5" t="s">
        <v>168</v>
      </c>
      <c r="D79" s="5" t="str">
        <f t="shared" ca="1" si="7"/>
        <v>("automobile" or "bicycle" or "buses" or "truck" or "helicopters" or "watercraft" or "spacecraft" or "aircraft" or "ship" or "car" or "public transport" or "road" or "cyclist" or "air plane" or "airplane" or "rail" or "railway" or "van" or "cargobike" or "bike") AND</v>
      </c>
      <c r="E79" s="2"/>
      <c r="G79" s="2"/>
      <c r="H79" s="2"/>
      <c r="I79" s="2"/>
    </row>
    <row r="80" spans="1:17" x14ac:dyDescent="0.25">
      <c r="A80" s="2" t="s">
        <v>175</v>
      </c>
      <c r="B80" s="5" t="s">
        <v>167</v>
      </c>
      <c r="C80" s="5" t="s">
        <v>172</v>
      </c>
      <c r="D80" s="5" t="str">
        <f t="shared" ca="1" si="7"/>
        <v>("Behavioural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v>
      </c>
      <c r="E80" s="2"/>
      <c r="G80" s="2"/>
      <c r="H80" s="2"/>
      <c r="I80" s="2"/>
    </row>
    <row r="81" spans="1:9" x14ac:dyDescent="0.25">
      <c r="A81" s="2"/>
      <c r="B81" s="5" t="s">
        <v>166</v>
      </c>
      <c r="D81" s="5" t="str">
        <f t="shared" ref="D81:D92" ca="1" si="8">B81&amp;IFERROR(INDIRECT(A81,1),"")&amp;C81</f>
        <v>TITLE-ABS-KEY(</v>
      </c>
      <c r="E81" s="2"/>
      <c r="G81" s="2"/>
      <c r="H81" s="2"/>
      <c r="I81" s="2"/>
    </row>
    <row r="82" spans="1:9" x14ac:dyDescent="0.25">
      <c r="A82" s="2" t="s">
        <v>176</v>
      </c>
      <c r="B82" s="5" t="s">
        <v>167</v>
      </c>
      <c r="C82" s="5" t="s">
        <v>168</v>
      </c>
      <c r="D82" s="5" t="str">
        <f t="shared" ca="1" si="8"/>
        <v>("car" or "truck" or "van") AND</v>
      </c>
      <c r="E82" s="2"/>
      <c r="G82" s="2"/>
      <c r="H82" s="2"/>
      <c r="I82" s="2"/>
    </row>
    <row r="83" spans="1:9" x14ac:dyDescent="0.25">
      <c r="A83" s="2" t="s">
        <v>177</v>
      </c>
      <c r="B83" s="5" t="s">
        <v>167</v>
      </c>
      <c r="C83" s="5" t="s">
        <v>172</v>
      </c>
      <c r="D83" s="5" t="str">
        <f t="shared" ca="1" si="8"/>
        <v>("Self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"rebound effect" or "induced demand")) OR</v>
      </c>
      <c r="E83" s="2"/>
      <c r="G83" s="2"/>
      <c r="H83" s="2"/>
      <c r="I83" s="2"/>
    </row>
    <row r="84" spans="1:9" x14ac:dyDescent="0.25">
      <c r="A84" s="2"/>
      <c r="B84" s="5" t="s">
        <v>166</v>
      </c>
      <c r="D84" s="5" t="str">
        <f t="shared" ca="1" si="8"/>
        <v>TITLE-ABS-KEY(</v>
      </c>
      <c r="E84" s="2"/>
      <c r="G84" s="2"/>
      <c r="H84" s="2"/>
      <c r="I84" s="2"/>
    </row>
    <row r="85" spans="1:9" x14ac:dyDescent="0.25">
      <c r="A85" s="2" t="s">
        <v>178</v>
      </c>
      <c r="B85" s="5" t="s">
        <v>167</v>
      </c>
      <c r="C85" s="5" t="s">
        <v>168</v>
      </c>
      <c r="D85" s="5" t="str">
        <f t="shared" ca="1" si="8"/>
        <v>("ship" or "watercraft") AND</v>
      </c>
      <c r="E85" s="2"/>
      <c r="G85" s="2"/>
      <c r="H85" s="2"/>
      <c r="I85" s="2"/>
    </row>
    <row r="86" spans="1:9" x14ac:dyDescent="0.25">
      <c r="A86" s="2" t="s">
        <v>179</v>
      </c>
      <c r="B86" s="5" t="s">
        <v>167</v>
      </c>
      <c r="C86" s="5" t="s">
        <v>172</v>
      </c>
      <c r="D86" s="5" t="str">
        <f t="shared" ca="1" si="8"/>
        <v>("ballast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v>
      </c>
      <c r="E86" s="2"/>
      <c r="G86" s="2"/>
      <c r="H86" s="2"/>
      <c r="I86" s="2"/>
    </row>
    <row r="87" spans="1:9" x14ac:dyDescent="0.25">
      <c r="A87" s="2"/>
      <c r="B87" s="5" t="s">
        <v>166</v>
      </c>
      <c r="D87" s="5" t="str">
        <f t="shared" ca="1" si="8"/>
        <v>TITLE-ABS-KEY(</v>
      </c>
      <c r="E87" s="2"/>
      <c r="G87" s="2"/>
      <c r="H87" s="2"/>
      <c r="I87" s="2"/>
    </row>
    <row r="88" spans="1:9" x14ac:dyDescent="0.25">
      <c r="A88" s="2" t="s">
        <v>180</v>
      </c>
      <c r="B88" s="5" t="s">
        <v>167</v>
      </c>
      <c r="C88" s="5" t="s">
        <v>168</v>
      </c>
      <c r="D88" s="5" t="str">
        <f t="shared" ca="1" si="8"/>
        <v>("rail" or "railway") AND</v>
      </c>
      <c r="E88" s="2"/>
      <c r="G88" s="2"/>
      <c r="H88" s="2"/>
      <c r="I88" s="2"/>
    </row>
    <row r="89" spans="1:9" x14ac:dyDescent="0.25">
      <c r="A89" s="2" t="s">
        <v>181</v>
      </c>
      <c r="B89" s="5" t="s">
        <v>167</v>
      </c>
      <c r="C89" s="5" t="s">
        <v>172</v>
      </c>
      <c r="D89" s="5" t="str">
        <f t="shared" ca="1" si="8"/>
        <v>("electrification" or "electric" or "Overhead catenary" or "Pantograph" or "Bioethanol" or "Rebound" or "Rebound effect" or "Freight" or "Lorry" or "LPG" or "HGV" or "Electric vehicle" or "EV" or "Plug-in electric vehicle" or "PEV" or "eHighways" or "E-highways")) OR</v>
      </c>
      <c r="E89" s="2"/>
      <c r="G89" s="2"/>
      <c r="H89" s="2"/>
      <c r="I89" s="2"/>
    </row>
    <row r="90" spans="1:9" x14ac:dyDescent="0.25">
      <c r="A90" s="2"/>
      <c r="B90" s="5" t="s">
        <v>166</v>
      </c>
      <c r="D90" s="5" t="str">
        <f t="shared" ca="1" si="8"/>
        <v>TITLE-ABS-KEY(</v>
      </c>
      <c r="E90" s="2"/>
    </row>
    <row r="91" spans="1:9" x14ac:dyDescent="0.25">
      <c r="A91" s="2" t="s">
        <v>182</v>
      </c>
      <c r="B91" s="5" t="s">
        <v>167</v>
      </c>
      <c r="C91" s="5" t="s">
        <v>168</v>
      </c>
      <c r="D91" s="5" t="str">
        <f t="shared" ca="1" si="8"/>
        <v>("transportation") AND</v>
      </c>
      <c r="E91" s="2"/>
    </row>
    <row r="92" spans="1:9" x14ac:dyDescent="0.25">
      <c r="A92" s="2" t="s">
        <v>183</v>
      </c>
      <c r="B92" s="5" t="s">
        <v>167</v>
      </c>
      <c r="C92" s="5" t="s">
        <v>173</v>
      </c>
      <c r="D92" s="5" t="str">
        <f t="shared" ca="1" si="8"/>
        <v>("drones" or "intelligent systems"))</v>
      </c>
      <c r="E92" s="2"/>
    </row>
    <row r="94" spans="1:9" x14ac:dyDescent="0.25">
      <c r="A94" s="6" t="s">
        <v>189</v>
      </c>
    </row>
    <row r="95" spans="1:9" x14ac:dyDescent="0.25">
      <c r="B95" s="5" t="s">
        <v>184</v>
      </c>
      <c r="D95" s="5" t="str">
        <f t="shared" ref="D95:D97" ca="1" si="9">B95&amp;IFERROR(INDIRECT(A95,1),"")&amp;C95</f>
        <v>((TITLE-ABS</v>
      </c>
    </row>
    <row r="96" spans="1:9" x14ac:dyDescent="0.25">
      <c r="A96" s="2" t="s">
        <v>169</v>
      </c>
      <c r="B96" s="5" t="s">
        <v>167</v>
      </c>
      <c r="C96" s="5" t="s">
        <v>185</v>
      </c>
      <c r="D96" s="5" t="str">
        <f t="shared" ca="1" si="9"/>
        <v>("Cargo") OR</v>
      </c>
    </row>
    <row r="97" spans="1:4" x14ac:dyDescent="0.25">
      <c r="A97" s="2" t="s">
        <v>169</v>
      </c>
      <c r="B97" s="31" t="s">
        <v>186</v>
      </c>
      <c r="C97" s="31" t="s">
        <v>198</v>
      </c>
      <c r="D97" s="5" t="str">
        <f t="shared" ca="1" si="9"/>
        <v xml:space="preserve">AUTHKEY("Cargo")) AND </v>
      </c>
    </row>
    <row r="98" spans="1:4" x14ac:dyDescent="0.25">
      <c r="A98" s="2" t="s">
        <v>170</v>
      </c>
      <c r="B98" s="5" t="s">
        <v>187</v>
      </c>
      <c r="C98" s="5" t="s">
        <v>199</v>
      </c>
      <c r="D98" s="5" t="str">
        <f ca="1">B98&amp;IFERROR(INDIRECT(A98,1),"")&amp;C98</f>
        <v xml:space="preserve">(TITLE-ABS("Marine" or "Air" or "Air freight" or "Road" or "Truck" or "Rail" or "watercraft" or "ship" or "sea" or "railway" or "maritime") OR </v>
      </c>
    </row>
    <row r="99" spans="1:4" x14ac:dyDescent="0.25">
      <c r="A99" s="2" t="s">
        <v>170</v>
      </c>
      <c r="B99" s="5" t="s">
        <v>186</v>
      </c>
      <c r="C99" s="5" t="s">
        <v>198</v>
      </c>
      <c r="D99" s="5" t="str">
        <f t="shared" ref="D99:D126" ca="1" si="10">B99&amp;IFERROR(INDIRECT(A99,1),"")&amp;C99</f>
        <v xml:space="preserve">AUTHKEY("Marine" or "Air" or "Air freight" or "Road" or "Truck" or "Rail" or "watercraft" or "ship" or "sea" or "railway" or "maritime")) AND </v>
      </c>
    </row>
    <row r="100" spans="1:4" x14ac:dyDescent="0.25">
      <c r="A100" s="2" t="s">
        <v>171</v>
      </c>
      <c r="B100" s="5" t="s">
        <v>187</v>
      </c>
      <c r="C100" s="5" t="s">
        <v>199</v>
      </c>
      <c r="D100" s="5" t="str">
        <f t="shared" ca="1" si="10"/>
        <v xml:space="preserve">(TITLE-ABS("Electric"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 </v>
      </c>
    </row>
    <row r="101" spans="1:4" x14ac:dyDescent="0.25">
      <c r="A101" s="2" t="s">
        <v>171</v>
      </c>
      <c r="B101" s="31" t="s">
        <v>186</v>
      </c>
      <c r="C101" s="5" t="s">
        <v>190</v>
      </c>
      <c r="D101" s="5" t="str">
        <f t="shared" ca="1" si="10"/>
        <v xml:space="preserve">AUTHKEY("Electric" or "Pollution" or "Automation" or "transport" or "Optimization" or "Electrification" or "platooning" or "intelligent control" or "unmanned" or "automation" or "Operational research" or "SOx" or "NOx" or "noise pollution" or "data analysis" or "data mining" or "hybrid" or "V2V" or "I2V" or "V2I" or "vehicle-to-vechicle" or "infrastructure-to-vechicle" or "vehicle-to-infrastructure" or "Effective" or "Efficiency" or "energy efficiency" or "upstream emissions"))) OR </v>
      </c>
    </row>
    <row r="102" spans="1:4" x14ac:dyDescent="0.25">
      <c r="B102" s="5" t="s">
        <v>184</v>
      </c>
      <c r="D102" s="5" t="str">
        <f t="shared" ca="1" si="10"/>
        <v>((TITLE-ABS</v>
      </c>
    </row>
    <row r="103" spans="1:4" x14ac:dyDescent="0.25">
      <c r="A103" s="2" t="s">
        <v>174</v>
      </c>
      <c r="B103" s="5" t="s">
        <v>167</v>
      </c>
      <c r="C103" s="5" t="s">
        <v>199</v>
      </c>
      <c r="D103" s="5" t="str">
        <f t="shared" ca="1" si="10"/>
        <v xml:space="preserve">("automobile" or "bicycle" or "buses" or "truck" or "helicopters" or "watercraft" or "spacecraft" or "aircraft" or "ship" or "car" or "public transport" or "road" or "cyclist" or "air plane" or "airplane" or "rail" or "railway" or "van" or "cargobike" or "bike") OR </v>
      </c>
    </row>
    <row r="104" spans="1:4" x14ac:dyDescent="0.25">
      <c r="A104" s="2" t="s">
        <v>174</v>
      </c>
      <c r="B104" s="5" t="s">
        <v>186</v>
      </c>
      <c r="C104" s="5" t="s">
        <v>198</v>
      </c>
      <c r="D104" s="5" t="str">
        <f t="shared" ca="1" si="10"/>
        <v xml:space="preserve">AUTHKEY("automobile" or "bicycle" or "buses" or "truck" or "helicopters" or "watercraft" or "spacecraft" or "aircraft" or "ship" or "car" or "public transport" or "road" or "cyclist" or "air plane" or "airplane" or "rail" or "railway" or "van" or "cargobike" or "bike")) AND </v>
      </c>
    </row>
    <row r="105" spans="1:4" x14ac:dyDescent="0.25">
      <c r="A105" s="2" t="s">
        <v>175</v>
      </c>
      <c r="B105" s="5" t="s">
        <v>187</v>
      </c>
      <c r="C105" s="5" t="s">
        <v>199</v>
      </c>
      <c r="D105" s="5" t="str">
        <f t="shared" ca="1" si="10"/>
        <v xml:space="preserve">(TITLE-ABS("Behavioural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 </v>
      </c>
    </row>
    <row r="106" spans="1:4" x14ac:dyDescent="0.25">
      <c r="A106" s="2" t="s">
        <v>175</v>
      </c>
      <c r="B106" s="5" t="s">
        <v>186</v>
      </c>
      <c r="C106" s="5" t="s">
        <v>190</v>
      </c>
      <c r="D106" s="5" t="str">
        <f t="shared" ca="1" si="10"/>
        <v xml:space="preserve">AUTHKEY("Behavioural effect" or "Behavioural research" or "big data" or "Bio fuels " or "Biofuel" or "congestion" or "data analysis" or "data mining" or "Effective" or "Efficiency" or "electric" or "hybrid" or "intelligent" or "biodiesel" or "noise pollution" or "NOx" or "performance research" or "Pollution" or "regulation" or "SOx" or "clean energy" or "electro fuels" or "traffic pattern" or "distributed ledger technology" or "traffic management" or "Consolidation Center" or "City Logistics" or "Urban Freight" or "Logistics performance" or "rebound effect" or "induced demand"))) OR </v>
      </c>
    </row>
    <row r="107" spans="1:4" x14ac:dyDescent="0.25">
      <c r="B107" s="5" t="s">
        <v>184</v>
      </c>
      <c r="D107" s="5" t="str">
        <f t="shared" ca="1" si="10"/>
        <v>((TITLE-ABS</v>
      </c>
    </row>
    <row r="108" spans="1:4" x14ac:dyDescent="0.25">
      <c r="A108" s="2" t="s">
        <v>176</v>
      </c>
      <c r="B108" s="5" t="s">
        <v>167</v>
      </c>
      <c r="C108" s="5" t="s">
        <v>199</v>
      </c>
      <c r="D108" s="5" t="str">
        <f t="shared" ca="1" si="10"/>
        <v xml:space="preserve">("car" or "truck" or "van") OR </v>
      </c>
    </row>
    <row r="109" spans="1:4" x14ac:dyDescent="0.25">
      <c r="A109" s="2" t="s">
        <v>176</v>
      </c>
      <c r="B109" s="5" t="s">
        <v>186</v>
      </c>
      <c r="C109" s="5" t="s">
        <v>198</v>
      </c>
      <c r="D109" s="5" t="str">
        <f t="shared" ca="1" si="10"/>
        <v xml:space="preserve">AUTHKEY("car" or "truck" or "van")) AND </v>
      </c>
    </row>
    <row r="110" spans="1:4" x14ac:dyDescent="0.25">
      <c r="A110" s="2" t="s">
        <v>177</v>
      </c>
      <c r="B110" s="5" t="s">
        <v>187</v>
      </c>
      <c r="C110" s="5" t="s">
        <v>199</v>
      </c>
      <c r="D110" s="5" t="str">
        <f t="shared" ca="1" si="10"/>
        <v xml:space="preserve">(TITLE-ABS("Self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"rebound effect" or "induced demand") OR </v>
      </c>
    </row>
    <row r="111" spans="1:4" x14ac:dyDescent="0.25">
      <c r="A111" s="2" t="s">
        <v>177</v>
      </c>
      <c r="B111" s="5" t="s">
        <v>186</v>
      </c>
      <c r="C111" s="5" t="s">
        <v>190</v>
      </c>
      <c r="D111" s="5" t="str">
        <f t="shared" ca="1" si="10"/>
        <v xml:space="preserve">AUTHKEY("Self propelled" or "self driving" or "driverless" or "autonomous vehicle" or "AV" or "unmanned ground vehicle" or "UGV" or "GPS" or "GLONASS" or "Beidou" or "Galileo" or "sharing economy" or "B-train" or "B-double" or "tandem tractor-trailer" or "tandem rig" or "road train" or "land train" or "Natural gas vehicle" or "NGV" or "autogas" or "compressed natural gas" or "liquefied natural gas" or "CNG" or "LNG" or "synthetic fuel" or "synfuel" or "gas supply chain" or "battery" or "Crowd-logistics" or "Last-mile logistics" or "rebound effect" or "induced demand"))) OR </v>
      </c>
    </row>
    <row r="112" spans="1:4" x14ac:dyDescent="0.25">
      <c r="B112" s="5" t="s">
        <v>184</v>
      </c>
      <c r="D112" s="5" t="str">
        <f t="shared" ca="1" si="10"/>
        <v>((TITLE-ABS</v>
      </c>
    </row>
    <row r="113" spans="1:4" x14ac:dyDescent="0.25">
      <c r="A113" s="2" t="s">
        <v>178</v>
      </c>
      <c r="B113" s="5" t="s">
        <v>167</v>
      </c>
      <c r="C113" s="5" t="s">
        <v>199</v>
      </c>
      <c r="D113" s="5" t="str">
        <f t="shared" ca="1" si="10"/>
        <v xml:space="preserve">("ship" or "watercraft") OR </v>
      </c>
    </row>
    <row r="114" spans="1:4" x14ac:dyDescent="0.25">
      <c r="A114" s="2" t="s">
        <v>178</v>
      </c>
      <c r="B114" s="5" t="s">
        <v>186</v>
      </c>
      <c r="C114" s="5" t="s">
        <v>198</v>
      </c>
      <c r="D114" s="5" t="str">
        <f t="shared" ca="1" si="10"/>
        <v xml:space="preserve">AUTHKEY("ship" or "watercraft")) AND </v>
      </c>
    </row>
    <row r="115" spans="1:4" x14ac:dyDescent="0.25">
      <c r="A115" s="2" t="s">
        <v>179</v>
      </c>
      <c r="B115" s="5" t="s">
        <v>187</v>
      </c>
      <c r="C115" s="5" t="s">
        <v>199</v>
      </c>
      <c r="D115" s="5" t="str">
        <f t="shared" ca="1" si="10"/>
        <v xml:space="preserve">(TITLE-ABS("ballast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 </v>
      </c>
    </row>
    <row r="116" spans="1:4" x14ac:dyDescent="0.25">
      <c r="A116" s="2" t="s">
        <v>179</v>
      </c>
      <c r="B116" s="5" t="s">
        <v>186</v>
      </c>
      <c r="C116" s="5" t="s">
        <v>190</v>
      </c>
      <c r="D116" s="5" t="str">
        <f t="shared" ca="1" si="10"/>
        <v xml:space="preserve">AUTHKEY("ballast water" or "GPS" or "GLONASS" or "Beidou" or "Galileo" or "unmanned" or "transport" or "safety" or "emissions" or "soot" or "autonomous" or "voyage optimization" or "life cycle assessment" or "energy transition" or "technology transition" or "air pollution" or "environmental regulation" or "Fast charging" or "Charging infrastructure" or "Hybrid" or "Road infrastructure" or "Engine efficiency" or "corporate enviornmental strategy" or "Navigation" or "Urban access" or "Fleet vehicles"))) OR </v>
      </c>
    </row>
    <row r="117" spans="1:4" x14ac:dyDescent="0.25">
      <c r="B117" s="5" t="s">
        <v>184</v>
      </c>
      <c r="D117" s="5" t="str">
        <f t="shared" ca="1" si="10"/>
        <v>((TITLE-ABS</v>
      </c>
    </row>
    <row r="118" spans="1:4" x14ac:dyDescent="0.25">
      <c r="A118" s="2" t="s">
        <v>180</v>
      </c>
      <c r="B118" s="5" t="s">
        <v>167</v>
      </c>
      <c r="C118" s="5" t="s">
        <v>199</v>
      </c>
      <c r="D118" s="5" t="str">
        <f t="shared" ca="1" si="10"/>
        <v xml:space="preserve">("rail" or "railway") OR </v>
      </c>
    </row>
    <row r="119" spans="1:4" x14ac:dyDescent="0.25">
      <c r="A119" s="2" t="s">
        <v>180</v>
      </c>
      <c r="B119" s="5" t="s">
        <v>186</v>
      </c>
      <c r="C119" s="5" t="s">
        <v>198</v>
      </c>
      <c r="D119" s="5" t="str">
        <f t="shared" ca="1" si="10"/>
        <v xml:space="preserve">AUTHKEY("rail" or "railway")) AND </v>
      </c>
    </row>
    <row r="120" spans="1:4" x14ac:dyDescent="0.25">
      <c r="A120" s="2" t="s">
        <v>181</v>
      </c>
      <c r="B120" s="5" t="s">
        <v>187</v>
      </c>
      <c r="C120" s="5" t="s">
        <v>199</v>
      </c>
      <c r="D120" s="5" t="str">
        <f t="shared" ca="1" si="10"/>
        <v xml:space="preserve">(TITLE-ABS("electrification" or "electric" or "Overhead catenary" or "Pantograph" or "Bioethanol" or "Rebound" or "Rebound effect" or "Freight" or "Lorry" or "LPG" or "HGV" or "Electric vehicle" or "EV" or "Plug-in electric vehicle" or "PEV" or "eHighways" or "E-highways") OR </v>
      </c>
    </row>
    <row r="121" spans="1:4" x14ac:dyDescent="0.25">
      <c r="A121" s="2" t="s">
        <v>181</v>
      </c>
      <c r="B121" s="5" t="s">
        <v>186</v>
      </c>
      <c r="C121" s="5" t="s">
        <v>190</v>
      </c>
      <c r="D121" s="5" t="str">
        <f t="shared" ca="1" si="10"/>
        <v xml:space="preserve">AUTHKEY("electrification" or "electric" or "Overhead catenary" or "Pantograph" or "Bioethanol" or "Rebound" or "Rebound effect" or "Freight" or "Lorry" or "LPG" or "HGV" or "Electric vehicle" or "EV" or "Plug-in electric vehicle" or "PEV" or "eHighways" or "E-highways"))) OR </v>
      </c>
    </row>
    <row r="122" spans="1:4" x14ac:dyDescent="0.25">
      <c r="B122" s="5" t="s">
        <v>184</v>
      </c>
      <c r="D122" s="5" t="str">
        <f t="shared" ca="1" si="10"/>
        <v>((TITLE-ABS</v>
      </c>
    </row>
    <row r="123" spans="1:4" x14ac:dyDescent="0.25">
      <c r="A123" s="2" t="s">
        <v>182</v>
      </c>
      <c r="B123" s="5" t="s">
        <v>167</v>
      </c>
      <c r="C123" s="5" t="s">
        <v>199</v>
      </c>
      <c r="D123" s="5" t="str">
        <f t="shared" ca="1" si="10"/>
        <v xml:space="preserve">("transportation") OR </v>
      </c>
    </row>
    <row r="124" spans="1:4" x14ac:dyDescent="0.25">
      <c r="A124" s="2" t="s">
        <v>182</v>
      </c>
      <c r="B124" s="5" t="s">
        <v>186</v>
      </c>
      <c r="C124" s="5" t="s">
        <v>198</v>
      </c>
      <c r="D124" s="5" t="str">
        <f t="shared" ca="1" si="10"/>
        <v xml:space="preserve">AUTHKEY("transportation")) AND </v>
      </c>
    </row>
    <row r="125" spans="1:4" x14ac:dyDescent="0.25">
      <c r="A125" s="2" t="s">
        <v>183</v>
      </c>
      <c r="B125" s="5" t="s">
        <v>187</v>
      </c>
      <c r="C125" s="5" t="s">
        <v>199</v>
      </c>
      <c r="D125" s="5" t="str">
        <f t="shared" ca="1" si="10"/>
        <v xml:space="preserve">(TITLE-ABS("drones" or "intelligent systems") OR </v>
      </c>
    </row>
    <row r="126" spans="1:4" x14ac:dyDescent="0.25">
      <c r="A126" s="2" t="s">
        <v>183</v>
      </c>
      <c r="B126" s="5" t="s">
        <v>186</v>
      </c>
      <c r="C126" s="5" t="s">
        <v>191</v>
      </c>
      <c r="D126" s="5" t="str">
        <f t="shared" ca="1" si="10"/>
        <v xml:space="preserve">AUTHKEY("drones" or "intelligent systems"))) </v>
      </c>
    </row>
  </sheetData>
  <sortState ref="I42:I47">
    <sortCondition ref="I42"/>
  </sortState>
  <mergeCells count="6">
    <mergeCell ref="W7:Y8"/>
    <mergeCell ref="A32:E33"/>
    <mergeCell ref="G36:I37"/>
    <mergeCell ref="K38:M39"/>
    <mergeCell ref="O31:Q32"/>
    <mergeCell ref="S22:U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Læsevejledning</vt:lpstr>
      <vt:lpstr>Grøn transport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2025-03-27T17:02:29Z</dcterms:created>
  <dcterms:modified xsi:type="dcterms:W3CDTF">2025-03-27T17:09:33Z</dcterms:modified>
</cp:coreProperties>
</file>