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b151872\Desktop\"/>
    </mc:Choice>
  </mc:AlternateContent>
  <xr:revisionPtr revIDLastSave="0" documentId="8_{37361DCD-3CCD-4658-8BC3-3444AF51826E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Grundtilskud" sheetId="1" r:id="rId1"/>
  </sheets>
  <definedNames>
    <definedName name="SdCt65bda679891d4a7dad7954a6b85df4e3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譆ꬍ㝇䰚魭鵇㫞弯嬠ㅳౢ煄讅ℇ䩥늹ᖚ썩截䱤Ꜳ藊˝枞㗣叆絬贮㍗脽羞〢ᜅ䔡ጘ瓎ᬳௌ硊ᶩἩ怂䡁졼혱푩謻键镽ᯛ除ꝼ婿ᜠ㮧苙ꌈ棜洈ŷࡑ䔢곸ꠂ唫䛊妥玅䛧睐㲞鍒䮮꺨덒纭ͽ⮬ঌ腙錓帬_xd935_蕛車ꐦᜊ䈠_x0005_ᆰ豂쀢_xd8b0_⇔_x001d_庤┓遌ꨀ㖺餅脑鄝ṋ_x001a_岀ӵ舊哭컷灍Ꝇ堀牊䞨﫩냤_xde72_ⰀǀΤ㢁篈ǰኣ䀅澯၈ഓ䋖" localSheetId="0">Grundtilskud!$A$3:$F$81</definedName>
    <definedName name="SdCt65bda679891d4a7dad7954a6b85df4e3_1" comment="sc⣶ꘈ税_xd840__xda10_㬀̳ܣȁޚ怅œ೉׬憗줙檽㖈芠蠀ѧ셮【䓢ꀒⱨ쯪阑蹯벥識ᙜ鯤塀㐈േ虴慦_x0000_溶➁䂖ꎓዅృ芍蒀爿ࢂࠬᖊ葡塣昢ᩏ鲖虡_xd86e_ៃࠚƩ੦鞄ᅣⅤ평ᩬ֤䰝䡙詎ᱥ據㋂ꅒꀹ瀼ἆ_xdab1_掄那굯ሠ銀倃謠ꞛ퀀㬓_x0000_ဥ쥚咔Յ袌耨蹈࢖ᰩ䌌哐_x000b_Ềᙑයꔉ絙靮żΠ勇뱗䀀氍崄힥呡뀨ṋ脩춨풲㫎ꓕ鄀_x0000_" localSheetId="0">Grundtilskud!$A$3:$F$81</definedName>
    <definedName name="SdCtf4292632d9764dbfbba20dddf3a4d914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譆ꬍ㝇䰚魭鵇㫞弯嬠ㅳౢ煄讅ℇ䩥늹ᖚ썩截䱤Ꜳ藊˝枞㗣叆絬贮㍗脽羞〢ᜅ䔡ጘ瓎ᬳௌ硊ᶩἩ怂䡁졼혱푩謻键镽ᯛ除ꝼ婿ᜠ㮧苙ꌈ棜洈ŷࡑ䔢곸ꠂ唫䛊妥玅䛧睐㲞鍒䮮꺨덒纭ͽ⮬ঌ腙錓帬_xd935_蕛車ꐦᜊ䈠_x0005_ᆰ豂쀢_xd8b0_⇔_x001d_庤┓遌ꨀ㖺餅脑鄝ṋ_x001a_岀ӵ舊哭컷灍Ꝇ堀牊䞨﫩냤_xde72_ⰀǀΤ㢁篈ǰኣ䀅澯၈ഓ䋖" localSheetId="0">Grundtilskud!#REF!</definedName>
    <definedName name="SdCtf4292632d9764dbfbba20dddf3a4d914_1" comment="sc⣶ꘈ税_xd840__xda10_㬀̳ܣȁޚ怅œ೉׬憗줙檽㖈芠蠀ѧ셮【䓢ꀒⱨ쯪阑蹯벥識ᙜ鯤塀㐈േ虴慦_x0000_溶➁䂖ꎓዅృ芍蒀爿ࢂࠬᖊ葡塣昢ᩏ鲖虡_xd86e_ៃࠚƩ੦鞄ᅣⅤ평ᩬ֤䰝䡙詎ᱥ據㋂ꅒꀹ瀼ἆ_xdab1_掄那굯ሠ銀倃謠ꞛ퀀㬓_x0000_ဥ쥚咔Յ袌耨蹈࢖ᰩ䌌哐_x000b_Ềᙑයꔉ絙靮żΠ勇뱗䀀氍崄힥呡뀨ṋ脩춨풲㫎ꓕ鄀_x0000_" localSheetId="0">Grundtilskud!#REF!</definedName>
    <definedName name="SdCtaaa2a1f87e6a44c5877eac640af3cec7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譆ꬍ㝇䰚魭鵇㫞弯嬠ㅳౢ煄讅ℇ䩥늹ᖚ썩截䱤Ꜳ藊˝枞㗣叆絬贮㍗脽羞〢ᜅ䔡ጘ瓎ᬳௌ硊ᶩἩ怂䡁졼혱푩謻键镽ᯛ除ꝼ婿ᜠ㮧苙ꌈ棜洈ŷࡑ䔢곸ꠂ唫䛊妥玅䛧睐㲞鍒䮮꺨덒纭ͽ⮬ঌ腙錓帬_xd935_蕛車ꐦᜊ䈠_x0005_ᆰ豂쀢_xd8b0_⇔_x001d_庤┓遌ꨀ㖺餅脑鄝ṋ_x001a_岀ӵ舊哭컷灍Ꝇ堀牊䞨﫩냤_xde72_ⰀǀΤ㢁篈ǰኣ䀅澯၈ഓ䋖" localSheetId="0">Grundtilskud!$A$3:$F$3</definedName>
    <definedName name="SdCtaaa2a1f87e6a44c5877eac640af3cec7_1" comment="sc⣶ꘈ税_xd840__xda10_㬀̳ܣȁޚ怅œ೉׬憗줙檽㖈芠蠀ѧ셮【䓢ꀒⱨ쯪阑蹯벥識ᙜ鯤塀㐈േ虴慦_x0000_溶➁䂖ꎓዅృ芍蒀爿ࢂࠬᖊ葡塣昢ᩏ鲖虡_xd86e_ៃࠚƩ੦鞄ᅣⅤ평ᩬ֤䰝䡙詎ᱥ據㋂ꅒꀹ瀼ἆ_xdab1_掄那굯ሠ銀倃謠ꞛ퀀㬓_x0000_ဥ쥚咔Յ袌耨蹈࢖ᰩ䌌哐_x000b_Ềᙑයꔉ絙靮żΠ勇뱗䀀氍崄힥呡뀨ṋ脩춨풲㫎ꓕ鄀_x0000_" localSheetId="0">Grundtilskud!$A$3:$F$3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E60" i="1"/>
  <c r="F60" i="1"/>
  <c r="C60" i="1"/>
  <c r="D65" i="1"/>
  <c r="E65" i="1"/>
  <c r="F65" i="1"/>
  <c r="C65" i="1"/>
  <c r="D68" i="1"/>
  <c r="E68" i="1"/>
  <c r="F68" i="1"/>
  <c r="C68" i="1"/>
  <c r="D71" i="1"/>
  <c r="E71" i="1"/>
  <c r="F71" i="1"/>
  <c r="C71" i="1"/>
  <c r="D74" i="1"/>
  <c r="E74" i="1"/>
  <c r="F74" i="1"/>
  <c r="C74" i="1"/>
  <c r="D77" i="1"/>
  <c r="E77" i="1"/>
  <c r="F77" i="1"/>
  <c r="C77" i="1"/>
  <c r="D80" i="1"/>
  <c r="E80" i="1"/>
  <c r="F80" i="1"/>
  <c r="C80" i="1"/>
  <c r="D55" i="1"/>
  <c r="E55" i="1"/>
  <c r="F55" i="1"/>
  <c r="C55" i="1"/>
  <c r="F52" i="1"/>
  <c r="D52" i="1"/>
  <c r="E52" i="1"/>
  <c r="C52" i="1"/>
  <c r="D49" i="1"/>
  <c r="E49" i="1"/>
  <c r="F49" i="1"/>
  <c r="C49" i="1"/>
  <c r="D46" i="1"/>
  <c r="E46" i="1"/>
  <c r="F46" i="1"/>
  <c r="C46" i="1"/>
  <c r="D44" i="1"/>
  <c r="E44" i="1"/>
  <c r="F44" i="1"/>
  <c r="C44" i="1"/>
  <c r="D39" i="1"/>
  <c r="E39" i="1"/>
  <c r="F39" i="1"/>
  <c r="C39" i="1"/>
  <c r="D36" i="1"/>
  <c r="E36" i="1"/>
  <c r="F36" i="1"/>
  <c r="C36" i="1"/>
  <c r="D33" i="1"/>
  <c r="E33" i="1"/>
  <c r="F33" i="1"/>
  <c r="C33" i="1"/>
  <c r="C4" i="1"/>
  <c r="D26" i="1"/>
  <c r="E26" i="1"/>
  <c r="F26" i="1"/>
  <c r="C26" i="1"/>
</calcChain>
</file>

<file path=xl/sharedStrings.xml><?xml version="1.0" encoding="utf-8"?>
<sst xmlns="http://schemas.openxmlformats.org/spreadsheetml/2006/main" count="109" uniqueCount="37">
  <si>
    <t>Hovedformål</t>
  </si>
  <si>
    <t>MARTEC</t>
  </si>
  <si>
    <t xml:space="preserve"> Basisuddannelsesgrundtilskud</t>
  </si>
  <si>
    <t xml:space="preserve"> Decentrale grundtilskud</t>
  </si>
  <si>
    <t>Decentrale grundtilskud</t>
  </si>
  <si>
    <t>Københavns Universitet</t>
  </si>
  <si>
    <t xml:space="preserve">Aarhus Universitet </t>
  </si>
  <si>
    <t>Syddansk Universitet</t>
  </si>
  <si>
    <t>Roskilde Universitet</t>
  </si>
  <si>
    <t>Aalborg Universitet</t>
  </si>
  <si>
    <t>Basisuddannelsesgrundtilskud</t>
  </si>
  <si>
    <t>Danmarks Tekniske Universitet</t>
  </si>
  <si>
    <t xml:space="preserve">Copenhagen Business School </t>
  </si>
  <si>
    <t>IT-Universitet i København</t>
  </si>
  <si>
    <t>EA Copenhagen Business Academy</t>
  </si>
  <si>
    <t xml:space="preserve">Den frie lærerskole </t>
  </si>
  <si>
    <t>Danmarks Medie- og Journalisthøjskole</t>
  </si>
  <si>
    <t>EA Dania</t>
  </si>
  <si>
    <t xml:space="preserve">EA MidtVest </t>
  </si>
  <si>
    <t xml:space="preserve">EA SydVest </t>
  </si>
  <si>
    <t>EA Aarhus</t>
  </si>
  <si>
    <t xml:space="preserve">Fredericia Maskinmesterskole </t>
  </si>
  <si>
    <t xml:space="preserve">IBA Erhvervsakademi Kolding </t>
  </si>
  <si>
    <t xml:space="preserve">Københavns Erhvervsakademi </t>
  </si>
  <si>
    <t xml:space="preserve">Københavns Professionshøjskole </t>
  </si>
  <si>
    <t xml:space="preserve">Maskinmesterskolen København </t>
  </si>
  <si>
    <t xml:space="preserve">Professionshøjskolen Absalon </t>
  </si>
  <si>
    <t>Svendborg International Maritime Academy, SIMAC</t>
  </si>
  <si>
    <t>UCL Erhvervsakademi og Professionshøjskole</t>
  </si>
  <si>
    <t>Professionshøjskolen UC Nordjylland</t>
  </si>
  <si>
    <t>Professionshøjskolen UC Syddanmark</t>
  </si>
  <si>
    <t>Professionshøjskolen VIA</t>
  </si>
  <si>
    <t xml:space="preserve">ZEALAND Sjællands Erhvervsakademi </t>
  </si>
  <si>
    <t xml:space="preserve">Aarhus Maskinmesterskole </t>
  </si>
  <si>
    <t>Total</t>
  </si>
  <si>
    <t>Institution</t>
  </si>
  <si>
    <t xml:space="preserve">Genfastsættelse af grundtilskud og decentrale grundtilskud, t. kr.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</si>
</sst>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2" fillId="2" borderId="4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top"/>
    </xf>
    <xf numFmtId="165" fontId="2" fillId="2" borderId="0" xfId="1" applyNumberFormat="1" applyFont="1" applyFill="1" applyBorder="1" applyAlignment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showGridLines="0" tabSelected="1" zoomScale="110" zoomScaleNormal="110" workbookViewId="0">
      <selection activeCell="B9" sqref="B9"/>
    </sheetView>
  </sheetViews>
  <sheetFormatPr defaultRowHeight="14.5" x14ac:dyDescent="0.35"/>
  <cols>
    <col min="1" max="1" width="38" customWidth="1"/>
    <col min="2" max="2" width="27.453125" customWidth="1"/>
    <col min="3" max="3" width="14.7265625" customWidth="1"/>
    <col min="4" max="6" width="12.453125" bestFit="1" customWidth="1"/>
  </cols>
  <sheetData>
    <row r="1" spans="1:6" x14ac:dyDescent="0.35">
      <c r="A1" s="15" t="s">
        <v>36</v>
      </c>
      <c r="B1" s="15"/>
      <c r="C1" s="15"/>
      <c r="D1" s="15"/>
      <c r="E1" s="15"/>
    </row>
    <row r="3" spans="1:6" ht="15" thickBot="1" x14ac:dyDescent="0.4">
      <c r="A3" s="1" t="s">
        <v>35</v>
      </c>
      <c r="B3" s="1" t="s">
        <v>0</v>
      </c>
      <c r="C3" s="1">
        <v>2023</v>
      </c>
      <c r="D3" s="1">
        <v>2024</v>
      </c>
      <c r="E3" s="1">
        <v>2025</v>
      </c>
      <c r="F3" s="1">
        <v>2026</v>
      </c>
    </row>
    <row r="4" spans="1:6" ht="15" thickBot="1" x14ac:dyDescent="0.4">
      <c r="A4" s="5" t="s">
        <v>5</v>
      </c>
      <c r="B4" s="2" t="s">
        <v>2</v>
      </c>
      <c r="C4" s="10">
        <f>478675.486385905</f>
        <v>478675.48638590501</v>
      </c>
      <c r="D4" s="10">
        <v>478649.74876083515</v>
      </c>
      <c r="E4" s="10">
        <v>478640.40603573713</v>
      </c>
      <c r="F4" s="10">
        <v>478640.25518493925</v>
      </c>
    </row>
    <row r="5" spans="1:6" x14ac:dyDescent="0.35">
      <c r="A5" s="3"/>
      <c r="B5" s="4" t="s">
        <v>3</v>
      </c>
      <c r="C5" s="11">
        <v>8000</v>
      </c>
      <c r="D5" s="11">
        <v>7999.9999999999991</v>
      </c>
      <c r="E5" s="11">
        <v>8000</v>
      </c>
      <c r="F5" s="11">
        <v>8000.0000000000009</v>
      </c>
    </row>
    <row r="6" spans="1:6" x14ac:dyDescent="0.35">
      <c r="A6" s="6" t="s">
        <v>34</v>
      </c>
      <c r="B6" s="6"/>
      <c r="C6" s="12">
        <v>486675.48638590454</v>
      </c>
      <c r="D6" s="12">
        <v>486649.74876083515</v>
      </c>
      <c r="E6" s="12">
        <v>486640.40603573713</v>
      </c>
      <c r="F6" s="12">
        <v>486640.25518493925</v>
      </c>
    </row>
    <row r="7" spans="1:6" ht="15" thickBot="1" x14ac:dyDescent="0.4">
      <c r="A7" s="5" t="s">
        <v>6</v>
      </c>
      <c r="B7" s="5" t="s">
        <v>10</v>
      </c>
      <c r="C7" s="13">
        <v>439402.53626274556</v>
      </c>
      <c r="D7" s="13">
        <v>439374.65445921227</v>
      </c>
      <c r="E7" s="13">
        <v>439359.09006009018</v>
      </c>
      <c r="F7" s="13">
        <v>439359.04728695424</v>
      </c>
    </row>
    <row r="8" spans="1:6" x14ac:dyDescent="0.35">
      <c r="A8" s="3"/>
      <c r="B8" s="4" t="s">
        <v>4</v>
      </c>
      <c r="C8" s="11">
        <v>4000.0000000000009</v>
      </c>
      <c r="D8" s="11">
        <v>4000.0000000000009</v>
      </c>
      <c r="E8" s="11">
        <v>4000.0000000000009</v>
      </c>
      <c r="F8" s="11">
        <v>4000.0000000000009</v>
      </c>
    </row>
    <row r="9" spans="1:6" x14ac:dyDescent="0.35">
      <c r="A9" s="6" t="s">
        <v>34</v>
      </c>
      <c r="B9" s="6"/>
      <c r="C9" s="12">
        <v>443402.53626274556</v>
      </c>
      <c r="D9" s="12">
        <v>443374.65445921227</v>
      </c>
      <c r="E9" s="12">
        <v>443359.09006009018</v>
      </c>
      <c r="F9" s="12">
        <v>443359.04728695424</v>
      </c>
    </row>
    <row r="10" spans="1:6" ht="15" thickBot="1" x14ac:dyDescent="0.4">
      <c r="A10" s="5" t="s">
        <v>7</v>
      </c>
      <c r="B10" s="5" t="s">
        <v>10</v>
      </c>
      <c r="C10" s="13">
        <v>301858.79681166419</v>
      </c>
      <c r="D10" s="13">
        <v>301842.42576427897</v>
      </c>
      <c r="E10" s="13">
        <v>301836.70664270647</v>
      </c>
      <c r="F10" s="13">
        <v>301836.67777960229</v>
      </c>
    </row>
    <row r="11" spans="1:6" x14ac:dyDescent="0.35">
      <c r="A11" s="3"/>
      <c r="B11" s="4" t="s">
        <v>4</v>
      </c>
      <c r="C11" s="11">
        <v>15999.999999999996</v>
      </c>
      <c r="D11" s="11">
        <v>16000.000000000004</v>
      </c>
      <c r="E11" s="11">
        <v>16000.000000000004</v>
      </c>
      <c r="F11" s="11">
        <v>16000.000000000007</v>
      </c>
    </row>
    <row r="12" spans="1:6" x14ac:dyDescent="0.35">
      <c r="A12" s="6" t="s">
        <v>34</v>
      </c>
      <c r="B12" s="6"/>
      <c r="C12" s="12">
        <v>317858.79681166419</v>
      </c>
      <c r="D12" s="12">
        <v>317842.42576427897</v>
      </c>
      <c r="E12" s="12">
        <v>317836.70664270647</v>
      </c>
      <c r="F12" s="12">
        <v>317836.67777960229</v>
      </c>
    </row>
    <row r="13" spans="1:6" x14ac:dyDescent="0.35">
      <c r="A13" s="9" t="s">
        <v>8</v>
      </c>
      <c r="B13" s="8" t="s">
        <v>10</v>
      </c>
      <c r="C13" s="14">
        <v>85886.053410727589</v>
      </c>
      <c r="D13" s="14">
        <v>85880.352198565815</v>
      </c>
      <c r="E13" s="14">
        <v>85878.402140142716</v>
      </c>
      <c r="F13" s="14">
        <v>85878.392379990182</v>
      </c>
    </row>
    <row r="14" spans="1:6" x14ac:dyDescent="0.35">
      <c r="A14" s="6" t="s">
        <v>34</v>
      </c>
      <c r="B14" s="6"/>
      <c r="C14" s="12">
        <v>85886.053410727589</v>
      </c>
      <c r="D14" s="12">
        <v>85880.352198565815</v>
      </c>
      <c r="E14" s="12">
        <v>85878.402140142716</v>
      </c>
      <c r="F14" s="12">
        <v>85878.392379990182</v>
      </c>
    </row>
    <row r="15" spans="1:6" ht="15" thickBot="1" x14ac:dyDescent="0.4">
      <c r="A15" s="5" t="s">
        <v>9</v>
      </c>
      <c r="B15" s="5" t="s">
        <v>10</v>
      </c>
      <c r="C15" s="13">
        <v>307055.81579310459</v>
      </c>
      <c r="D15" s="13">
        <v>307036.9519621277</v>
      </c>
      <c r="E15" s="13">
        <v>307029.73265780648</v>
      </c>
      <c r="F15" s="13">
        <v>307029.70384270174</v>
      </c>
    </row>
    <row r="16" spans="1:6" x14ac:dyDescent="0.35">
      <c r="A16" s="6"/>
      <c r="B16" s="4" t="s">
        <v>4</v>
      </c>
      <c r="C16" s="11">
        <v>4000</v>
      </c>
      <c r="D16" s="11">
        <v>4000.0000000000009</v>
      </c>
      <c r="E16" s="11">
        <v>3999.9999999999991</v>
      </c>
      <c r="F16" s="11">
        <v>4000</v>
      </c>
    </row>
    <row r="17" spans="1:6" x14ac:dyDescent="0.35">
      <c r="A17" s="6" t="s">
        <v>34</v>
      </c>
      <c r="B17" s="6"/>
      <c r="C17" s="12">
        <v>311055.81579310459</v>
      </c>
      <c r="D17" s="12">
        <v>311036.9519621277</v>
      </c>
      <c r="E17" s="12">
        <v>311029.73265780648</v>
      </c>
      <c r="F17" s="12">
        <v>311029.70384270174</v>
      </c>
    </row>
    <row r="18" spans="1:6" ht="19.5" customHeight="1" x14ac:dyDescent="0.35">
      <c r="A18" s="9" t="s">
        <v>12</v>
      </c>
      <c r="B18" s="8" t="s">
        <v>10</v>
      </c>
      <c r="C18" s="14">
        <v>159042.78640442895</v>
      </c>
      <c r="D18" s="14">
        <v>159029.1578741023</v>
      </c>
      <c r="E18" s="14">
        <v>159017.603145078</v>
      </c>
      <c r="F18" s="14">
        <v>159017.5942296875</v>
      </c>
    </row>
    <row r="19" spans="1:6" x14ac:dyDescent="0.35">
      <c r="A19" s="6" t="s">
        <v>34</v>
      </c>
      <c r="B19" s="6"/>
      <c r="C19" s="12">
        <v>159042.78640442895</v>
      </c>
      <c r="D19" s="12">
        <v>159029.1578741023</v>
      </c>
      <c r="E19" s="12">
        <v>159017.603145078</v>
      </c>
      <c r="F19" s="12">
        <v>159017.5942296875</v>
      </c>
    </row>
    <row r="20" spans="1:6" x14ac:dyDescent="0.35">
      <c r="A20" s="9" t="s">
        <v>11</v>
      </c>
      <c r="B20" s="8" t="s">
        <v>10</v>
      </c>
      <c r="C20" s="14">
        <v>195246.72638060118</v>
      </c>
      <c r="D20" s="14">
        <v>195235.42717361587</v>
      </c>
      <c r="E20" s="14">
        <v>195230.80901421563</v>
      </c>
      <c r="F20" s="14">
        <v>195230.79324500993</v>
      </c>
    </row>
    <row r="21" spans="1:6" x14ac:dyDescent="0.35">
      <c r="A21" s="6" t="s">
        <v>34</v>
      </c>
      <c r="B21" s="6"/>
      <c r="C21" s="12">
        <v>195246.72638060118</v>
      </c>
      <c r="D21" s="12">
        <v>195235.42717361587</v>
      </c>
      <c r="E21" s="12">
        <v>195230.80901421563</v>
      </c>
      <c r="F21" s="12">
        <v>195230.79324500993</v>
      </c>
    </row>
    <row r="22" spans="1:6" x14ac:dyDescent="0.35">
      <c r="A22" s="8" t="s">
        <v>13</v>
      </c>
      <c r="B22" s="8" t="s">
        <v>10</v>
      </c>
      <c r="C22" s="14">
        <v>42456.860537690925</v>
      </c>
      <c r="D22" s="14">
        <v>42452.32370528928</v>
      </c>
      <c r="E22" s="14">
        <v>42449.584400562373</v>
      </c>
      <c r="F22" s="14">
        <v>42449.579756806212</v>
      </c>
    </row>
    <row r="23" spans="1:6" x14ac:dyDescent="0.35">
      <c r="A23" s="6" t="s">
        <v>34</v>
      </c>
      <c r="B23" s="6"/>
      <c r="C23" s="12">
        <v>42456.860537690925</v>
      </c>
      <c r="D23" s="12">
        <v>42452.32370528928</v>
      </c>
      <c r="E23" s="12">
        <v>42449.584400562373</v>
      </c>
      <c r="F23" s="12">
        <v>42449.579756806212</v>
      </c>
    </row>
    <row r="24" spans="1:6" ht="15" thickBot="1" x14ac:dyDescent="0.4">
      <c r="A24" s="5" t="s">
        <v>14</v>
      </c>
      <c r="B24" s="5" t="s">
        <v>10</v>
      </c>
      <c r="C24" s="13">
        <v>69939.549155915825</v>
      </c>
      <c r="D24" s="13">
        <v>69933.915653059899</v>
      </c>
      <c r="E24" s="13">
        <v>69929.631697494508</v>
      </c>
      <c r="F24" s="13">
        <v>69929.323472341013</v>
      </c>
    </row>
    <row r="25" spans="1:6" x14ac:dyDescent="0.35">
      <c r="A25" s="6"/>
      <c r="B25" s="4" t="s">
        <v>4</v>
      </c>
      <c r="C25" s="11">
        <v>6000</v>
      </c>
      <c r="D25" s="11">
        <v>5999.9999999999991</v>
      </c>
      <c r="E25" s="11">
        <v>6000</v>
      </c>
      <c r="F25" s="11">
        <v>6000</v>
      </c>
    </row>
    <row r="26" spans="1:6" x14ac:dyDescent="0.35">
      <c r="A26" s="6" t="s">
        <v>34</v>
      </c>
      <c r="B26" s="6"/>
      <c r="C26" s="12">
        <f>SUM(C24:C25)</f>
        <v>75939.549155915825</v>
      </c>
      <c r="D26" s="12">
        <f t="shared" ref="D26:F26" si="0">SUM(D24:D25)</f>
        <v>75933.915653059899</v>
      </c>
      <c r="E26" s="12">
        <f t="shared" si="0"/>
        <v>75929.631697494508</v>
      </c>
      <c r="F26" s="12">
        <f t="shared" si="0"/>
        <v>75929.323472341013</v>
      </c>
    </row>
    <row r="27" spans="1:6" x14ac:dyDescent="0.35">
      <c r="A27" s="8" t="s">
        <v>15</v>
      </c>
      <c r="B27" s="8" t="s">
        <v>10</v>
      </c>
      <c r="C27" s="14">
        <v>3773.2060060128842</v>
      </c>
      <c r="D27" s="14">
        <v>3772.9055495209832</v>
      </c>
      <c r="E27" s="14">
        <v>3772.6744390850563</v>
      </c>
      <c r="F27" s="14">
        <v>3772.6578104666887</v>
      </c>
    </row>
    <row r="28" spans="1:6" x14ac:dyDescent="0.35">
      <c r="A28" s="6" t="s">
        <v>34</v>
      </c>
      <c r="B28" s="9"/>
      <c r="C28" s="12">
        <v>3773.2060060128842</v>
      </c>
      <c r="D28" s="12">
        <v>3773.2060060128842</v>
      </c>
      <c r="E28" s="12">
        <v>3773.2060060128842</v>
      </c>
      <c r="F28" s="12">
        <v>3773.2060060128842</v>
      </c>
    </row>
    <row r="29" spans="1:6" x14ac:dyDescent="0.35">
      <c r="A29" s="9" t="s">
        <v>16</v>
      </c>
      <c r="B29" s="8" t="s">
        <v>10</v>
      </c>
      <c r="C29" s="14">
        <v>25709.127853044934</v>
      </c>
      <c r="D29" s="14">
        <v>25707.054946227065</v>
      </c>
      <c r="E29" s="14">
        <v>25705.480199816211</v>
      </c>
      <c r="F29" s="14">
        <v>25705.366899125391</v>
      </c>
    </row>
    <row r="30" spans="1:6" x14ac:dyDescent="0.35">
      <c r="A30" s="6" t="s">
        <v>34</v>
      </c>
      <c r="B30" s="9"/>
      <c r="C30" s="12">
        <v>25709.127853044934</v>
      </c>
      <c r="D30" s="12">
        <v>25709.127853044934</v>
      </c>
      <c r="E30" s="12">
        <v>25709.127853044934</v>
      </c>
      <c r="F30" s="12">
        <v>25709.127853044934</v>
      </c>
    </row>
    <row r="31" spans="1:6" ht="15" thickBot="1" x14ac:dyDescent="0.4">
      <c r="A31" s="5" t="s">
        <v>17</v>
      </c>
      <c r="B31" s="5" t="s">
        <v>10</v>
      </c>
      <c r="C31" s="13">
        <v>29262.677932743496</v>
      </c>
      <c r="D31" s="13">
        <v>29260.322060407965</v>
      </c>
      <c r="E31" s="13">
        <v>29258.52965757795</v>
      </c>
      <c r="F31" s="13">
        <v>29258.400696298224</v>
      </c>
    </row>
    <row r="32" spans="1:6" x14ac:dyDescent="0.35">
      <c r="A32" s="3"/>
      <c r="B32" s="4" t="s">
        <v>4</v>
      </c>
      <c r="C32" s="11">
        <v>24000</v>
      </c>
      <c r="D32" s="11">
        <v>24000.000000000007</v>
      </c>
      <c r="E32" s="11">
        <v>24000.000000000004</v>
      </c>
      <c r="F32" s="11">
        <v>24000.000000000004</v>
      </c>
    </row>
    <row r="33" spans="1:6" x14ac:dyDescent="0.35">
      <c r="A33" s="6" t="s">
        <v>34</v>
      </c>
      <c r="B33" s="9"/>
      <c r="C33" s="12">
        <f>SUM(C31:C32)</f>
        <v>53262.677932743492</v>
      </c>
      <c r="D33" s="12">
        <f t="shared" ref="D33:F33" si="1">SUM(D31:D32)</f>
        <v>53260.322060407969</v>
      </c>
      <c r="E33" s="12">
        <f t="shared" si="1"/>
        <v>53258.52965757795</v>
      </c>
      <c r="F33" s="12">
        <f t="shared" si="1"/>
        <v>53258.400696298224</v>
      </c>
    </row>
    <row r="34" spans="1:6" ht="15" thickBot="1" x14ac:dyDescent="0.4">
      <c r="A34" s="5" t="s">
        <v>18</v>
      </c>
      <c r="B34" s="5" t="s">
        <v>10</v>
      </c>
      <c r="C34" s="13">
        <v>10042.54564946344</v>
      </c>
      <c r="D34" s="13">
        <v>10041.732069246395</v>
      </c>
      <c r="E34" s="13">
        <v>10041.116370086984</v>
      </c>
      <c r="F34" s="13">
        <v>10041.072155115693</v>
      </c>
    </row>
    <row r="35" spans="1:6" x14ac:dyDescent="0.35">
      <c r="A35" s="3"/>
      <c r="B35" s="4" t="s">
        <v>4</v>
      </c>
      <c r="C35" s="11">
        <v>4000.0000000000005</v>
      </c>
      <c r="D35" s="11">
        <v>3999.9999999999991</v>
      </c>
      <c r="E35" s="11">
        <v>4000.0000000000005</v>
      </c>
      <c r="F35" s="11">
        <v>4000.0000000000005</v>
      </c>
    </row>
    <row r="36" spans="1:6" x14ac:dyDescent="0.35">
      <c r="A36" s="6" t="s">
        <v>34</v>
      </c>
      <c r="B36" s="9"/>
      <c r="C36" s="12">
        <f>SUM(C34:C35)</f>
        <v>14042.54564946344</v>
      </c>
      <c r="D36" s="12">
        <f t="shared" ref="D36:F36" si="2">SUM(D34:D35)</f>
        <v>14041.732069246395</v>
      </c>
      <c r="E36" s="12">
        <f t="shared" si="2"/>
        <v>14041.116370086984</v>
      </c>
      <c r="F36" s="12">
        <f t="shared" si="2"/>
        <v>14041.072155115693</v>
      </c>
    </row>
    <row r="37" spans="1:6" ht="15" thickBot="1" x14ac:dyDescent="0.4">
      <c r="A37" s="5" t="s">
        <v>19</v>
      </c>
      <c r="B37" s="5" t="s">
        <v>10</v>
      </c>
      <c r="C37" s="13">
        <v>20074.782534734404</v>
      </c>
      <c r="D37" s="13">
        <v>20073.164713896043</v>
      </c>
      <c r="E37" s="13">
        <v>20071.935086388869</v>
      </c>
      <c r="F37" s="13">
        <v>20071.84661637805</v>
      </c>
    </row>
    <row r="38" spans="1:6" x14ac:dyDescent="0.35">
      <c r="A38" s="3"/>
      <c r="B38" s="4" t="s">
        <v>4</v>
      </c>
      <c r="C38" s="11">
        <v>6000</v>
      </c>
      <c r="D38" s="11">
        <v>5999.9999999999991</v>
      </c>
      <c r="E38" s="11">
        <v>6000</v>
      </c>
      <c r="F38" s="11">
        <v>6000</v>
      </c>
    </row>
    <row r="39" spans="1:6" x14ac:dyDescent="0.35">
      <c r="A39" s="6" t="s">
        <v>34</v>
      </c>
      <c r="B39" s="9"/>
      <c r="C39" s="12">
        <f>SUM(C37:C38)</f>
        <v>26074.782534734404</v>
      </c>
      <c r="D39" s="12">
        <f t="shared" ref="D39:F39" si="3">SUM(D37:D38)</f>
        <v>26073.164713896043</v>
      </c>
      <c r="E39" s="12">
        <f t="shared" si="3"/>
        <v>26071.935086388869</v>
      </c>
      <c r="F39" s="12">
        <f t="shared" si="3"/>
        <v>26071.84661637805</v>
      </c>
    </row>
    <row r="40" spans="1:6" x14ac:dyDescent="0.35">
      <c r="A40" s="8" t="s">
        <v>20</v>
      </c>
      <c r="B40" s="8" t="s">
        <v>10</v>
      </c>
      <c r="C40" s="14">
        <v>68108.549174739426</v>
      </c>
      <c r="D40" s="14">
        <v>68103.067901407354</v>
      </c>
      <c r="E40" s="14">
        <v>68098.896108263143</v>
      </c>
      <c r="F40" s="14">
        <v>68098.595952346455</v>
      </c>
    </row>
    <row r="41" spans="1:6" x14ac:dyDescent="0.35">
      <c r="A41" s="6" t="s">
        <v>34</v>
      </c>
      <c r="B41" s="6"/>
      <c r="C41" s="12">
        <v>68108.549174739426</v>
      </c>
      <c r="D41" s="12">
        <v>68108.549174739426</v>
      </c>
      <c r="E41" s="12">
        <v>68108.549174739426</v>
      </c>
      <c r="F41" s="12">
        <v>68108.549174739426</v>
      </c>
    </row>
    <row r="42" spans="1:6" ht="15" thickBot="1" x14ac:dyDescent="0.4">
      <c r="A42" s="5" t="s">
        <v>21</v>
      </c>
      <c r="B42" s="5" t="s">
        <v>10</v>
      </c>
      <c r="C42" s="13">
        <v>12975.29896618501</v>
      </c>
      <c r="D42" s="13">
        <v>12975.890011768603</v>
      </c>
      <c r="E42" s="13">
        <v>12975.94629256993</v>
      </c>
      <c r="F42" s="13">
        <v>12975.889117481507</v>
      </c>
    </row>
    <row r="43" spans="1:6" x14ac:dyDescent="0.35">
      <c r="A43" s="6"/>
      <c r="B43" s="4" t="s">
        <v>4</v>
      </c>
      <c r="C43" s="11">
        <v>8000.0000000000009</v>
      </c>
      <c r="D43" s="11">
        <v>8000</v>
      </c>
      <c r="E43" s="11">
        <v>7999.9999999999991</v>
      </c>
      <c r="F43" s="11">
        <v>8000.0000000000009</v>
      </c>
    </row>
    <row r="44" spans="1:6" x14ac:dyDescent="0.35">
      <c r="A44" s="6" t="s">
        <v>34</v>
      </c>
      <c r="B44" s="9"/>
      <c r="C44" s="12">
        <f>SUM(C42:C43)</f>
        <v>20975.298966185012</v>
      </c>
      <c r="D44" s="12">
        <f t="shared" ref="D44:F44" si="4">SUM(D42:D43)</f>
        <v>20975.890011768603</v>
      </c>
      <c r="E44" s="12">
        <f t="shared" si="4"/>
        <v>20975.94629256993</v>
      </c>
      <c r="F44" s="12">
        <f t="shared" si="4"/>
        <v>20975.889117481507</v>
      </c>
    </row>
    <row r="45" spans="1:6" x14ac:dyDescent="0.35">
      <c r="A45" s="8" t="s">
        <v>22</v>
      </c>
      <c r="B45" s="8" t="s">
        <v>10</v>
      </c>
      <c r="C45" s="14">
        <v>19181.512661080989</v>
      </c>
      <c r="D45" s="14">
        <v>19179.965970398822</v>
      </c>
      <c r="E45" s="14">
        <v>19178.791056042635</v>
      </c>
      <c r="F45" s="14">
        <v>19178.706522695702</v>
      </c>
    </row>
    <row r="46" spans="1:6" x14ac:dyDescent="0.35">
      <c r="A46" s="6" t="s">
        <v>34</v>
      </c>
      <c r="B46" s="6"/>
      <c r="C46" s="12">
        <f>SUM(C45)</f>
        <v>19181.512661080989</v>
      </c>
      <c r="D46" s="12">
        <f t="shared" ref="D46:F46" si="5">SUM(D45)</f>
        <v>19179.965970398822</v>
      </c>
      <c r="E46" s="12">
        <f t="shared" si="5"/>
        <v>19178.791056042635</v>
      </c>
      <c r="F46" s="12">
        <f t="shared" si="5"/>
        <v>19178.706522695702</v>
      </c>
    </row>
    <row r="47" spans="1:6" ht="15" thickBot="1" x14ac:dyDescent="0.4">
      <c r="A47" s="5" t="s">
        <v>23</v>
      </c>
      <c r="B47" s="5" t="s">
        <v>10</v>
      </c>
      <c r="C47" s="13">
        <v>92399.646067290014</v>
      </c>
      <c r="D47" s="13">
        <v>92392.211232367888</v>
      </c>
      <c r="E47" s="13">
        <v>92386.551560709893</v>
      </c>
      <c r="F47" s="13">
        <v>92386.144353373835</v>
      </c>
    </row>
    <row r="48" spans="1:6" x14ac:dyDescent="0.35">
      <c r="A48" s="3"/>
      <c r="B48" s="4" t="s">
        <v>4</v>
      </c>
      <c r="C48" s="11">
        <v>4000</v>
      </c>
      <c r="D48" s="11">
        <v>4000</v>
      </c>
      <c r="E48" s="11">
        <v>4000</v>
      </c>
      <c r="F48" s="11">
        <v>4000</v>
      </c>
    </row>
    <row r="49" spans="1:6" x14ac:dyDescent="0.35">
      <c r="A49" s="6" t="s">
        <v>34</v>
      </c>
      <c r="B49" s="6"/>
      <c r="C49" s="12">
        <f>SUM(C47:C48)</f>
        <v>96399.646067290014</v>
      </c>
      <c r="D49" s="12">
        <f t="shared" ref="D49:F49" si="6">SUM(D47:D48)</f>
        <v>96392.211232367888</v>
      </c>
      <c r="E49" s="12">
        <f t="shared" si="6"/>
        <v>96386.551560709893</v>
      </c>
      <c r="F49" s="12">
        <f t="shared" si="6"/>
        <v>96386.144353373835</v>
      </c>
    </row>
    <row r="50" spans="1:6" ht="15" thickBot="1" x14ac:dyDescent="0.4">
      <c r="A50" s="5" t="s">
        <v>24</v>
      </c>
      <c r="B50" s="5" t="s">
        <v>10</v>
      </c>
      <c r="C50" s="13">
        <v>251269.24237693963</v>
      </c>
      <c r="D50" s="13">
        <v>251248.98334036753</v>
      </c>
      <c r="E50" s="13">
        <v>251233.59249130433</v>
      </c>
      <c r="F50" s="13">
        <v>251232.4851422346</v>
      </c>
    </row>
    <row r="51" spans="1:6" x14ac:dyDescent="0.35">
      <c r="A51" s="3"/>
      <c r="B51" s="4" t="s">
        <v>4</v>
      </c>
      <c r="C51" s="11">
        <v>4000.0000000000009</v>
      </c>
      <c r="D51" s="11">
        <v>4000</v>
      </c>
      <c r="E51" s="11">
        <v>4000.0000000000018</v>
      </c>
      <c r="F51" s="11">
        <v>4000</v>
      </c>
    </row>
    <row r="52" spans="1:6" x14ac:dyDescent="0.35">
      <c r="A52" s="6" t="s">
        <v>34</v>
      </c>
      <c r="B52" s="9"/>
      <c r="C52" s="12">
        <f>SUM(C50:C51)</f>
        <v>255269.24237693963</v>
      </c>
      <c r="D52" s="12">
        <f t="shared" ref="D52:E52" si="7">SUM(D50:D51)</f>
        <v>255248.98334036753</v>
      </c>
      <c r="E52" s="12">
        <f t="shared" si="7"/>
        <v>255233.59249130433</v>
      </c>
      <c r="F52" s="12">
        <f>SUM(F50:F51)</f>
        <v>255232.4851422346</v>
      </c>
    </row>
    <row r="53" spans="1:6" ht="15" thickBot="1" x14ac:dyDescent="0.4">
      <c r="A53" s="5" t="s">
        <v>1</v>
      </c>
      <c r="B53" s="5" t="s">
        <v>10</v>
      </c>
      <c r="C53" s="13">
        <v>10219.588377959377</v>
      </c>
      <c r="D53" s="13">
        <v>10220.056626237125</v>
      </c>
      <c r="E53" s="13">
        <v>10220.103787173261</v>
      </c>
      <c r="F53" s="13">
        <v>10220.058755039778</v>
      </c>
    </row>
    <row r="54" spans="1:6" x14ac:dyDescent="0.35">
      <c r="A54" s="3"/>
      <c r="B54" s="4" t="s">
        <v>4</v>
      </c>
      <c r="C54" s="11">
        <v>4000</v>
      </c>
      <c r="D54" s="11">
        <v>4000</v>
      </c>
      <c r="E54" s="11">
        <v>4000</v>
      </c>
      <c r="F54" s="11">
        <v>4000</v>
      </c>
    </row>
    <row r="55" spans="1:6" x14ac:dyDescent="0.35">
      <c r="A55" s="6" t="s">
        <v>34</v>
      </c>
      <c r="B55" s="9"/>
      <c r="C55" s="12">
        <f>SUM(C53:C54)</f>
        <v>14219.588377959377</v>
      </c>
      <c r="D55" s="12">
        <f t="shared" ref="D55:F55" si="8">SUM(D53:D54)</f>
        <v>14220.056626237125</v>
      </c>
      <c r="E55" s="12">
        <f t="shared" si="8"/>
        <v>14220.103787173261</v>
      </c>
      <c r="F55" s="12">
        <f t="shared" si="8"/>
        <v>14220.058755039778</v>
      </c>
    </row>
    <row r="56" spans="1:6" x14ac:dyDescent="0.35">
      <c r="A56" s="8" t="s">
        <v>25</v>
      </c>
      <c r="B56" s="8" t="s">
        <v>10</v>
      </c>
      <c r="C56" s="14">
        <v>17287.387716969653</v>
      </c>
      <c r="D56" s="14">
        <v>17288.170913675145</v>
      </c>
      <c r="E56" s="14">
        <v>17288.241465085393</v>
      </c>
      <c r="F56" s="14">
        <v>17288.165288908967</v>
      </c>
    </row>
    <row r="57" spans="1:6" x14ac:dyDescent="0.35">
      <c r="A57" s="6" t="s">
        <v>34</v>
      </c>
      <c r="B57" s="9"/>
      <c r="C57" s="12">
        <v>17287.387716969653</v>
      </c>
      <c r="D57" s="12">
        <v>17287.387716969653</v>
      </c>
      <c r="E57" s="12">
        <v>17287.387716969653</v>
      </c>
      <c r="F57" s="12">
        <v>17287.387716969653</v>
      </c>
    </row>
    <row r="58" spans="1:6" ht="15" thickBot="1" x14ac:dyDescent="0.4">
      <c r="A58" s="5" t="s">
        <v>26</v>
      </c>
      <c r="B58" s="5" t="s">
        <v>10</v>
      </c>
      <c r="C58" s="13">
        <v>94261.351522324097</v>
      </c>
      <c r="D58" s="13">
        <v>94253.736297276962</v>
      </c>
      <c r="E58" s="13">
        <v>94247.962530829012</v>
      </c>
      <c r="F58" s="13">
        <v>94247.547119049879</v>
      </c>
    </row>
    <row r="59" spans="1:6" x14ac:dyDescent="0.35">
      <c r="A59" s="3"/>
      <c r="B59" s="4" t="s">
        <v>4</v>
      </c>
      <c r="C59" s="11">
        <v>24000.000000000007</v>
      </c>
      <c r="D59" s="11">
        <v>24000.000000000007</v>
      </c>
      <c r="E59" s="11">
        <v>24000.000000000004</v>
      </c>
      <c r="F59" s="11">
        <v>24000.000000000007</v>
      </c>
    </row>
    <row r="60" spans="1:6" x14ac:dyDescent="0.35">
      <c r="A60" s="6" t="s">
        <v>34</v>
      </c>
      <c r="B60" s="9"/>
      <c r="C60" s="12">
        <f>SUM(C58:C59)</f>
        <v>118261.35152232411</v>
      </c>
      <c r="D60" s="12">
        <f t="shared" ref="D60:F60" si="9">SUM(D58:D59)</f>
        <v>118253.73629727698</v>
      </c>
      <c r="E60" s="12">
        <f t="shared" si="9"/>
        <v>118247.96253082901</v>
      </c>
      <c r="F60" s="12">
        <f t="shared" si="9"/>
        <v>118247.54711904988</v>
      </c>
    </row>
    <row r="61" spans="1:6" x14ac:dyDescent="0.35">
      <c r="A61" s="8" t="s">
        <v>27</v>
      </c>
      <c r="B61" s="8" t="s">
        <v>10</v>
      </c>
      <c r="C61" s="14">
        <v>15444.070774663189</v>
      </c>
      <c r="D61" s="14">
        <v>15444.771831264672</v>
      </c>
      <c r="E61" s="14">
        <v>15444.836282323855</v>
      </c>
      <c r="F61" s="14">
        <v>15444.768228667503</v>
      </c>
    </row>
    <row r="62" spans="1:6" x14ac:dyDescent="0.35">
      <c r="A62" s="6" t="s">
        <v>34</v>
      </c>
      <c r="B62" s="9"/>
      <c r="C62" s="12">
        <v>15444.070774663189</v>
      </c>
      <c r="D62" s="16">
        <v>15444.771831264672</v>
      </c>
      <c r="E62" s="16">
        <v>15444.771831264672</v>
      </c>
      <c r="F62" s="16">
        <v>15444.771831264672</v>
      </c>
    </row>
    <row r="63" spans="1:6" ht="15" thickBot="1" x14ac:dyDescent="0.4">
      <c r="A63" s="5" t="s">
        <v>28</v>
      </c>
      <c r="B63" s="5" t="s">
        <v>10</v>
      </c>
      <c r="C63" s="13">
        <v>150184.78065769677</v>
      </c>
      <c r="D63" s="13">
        <v>150172.67373449114</v>
      </c>
      <c r="E63" s="13">
        <v>150163.47455729955</v>
      </c>
      <c r="F63" s="13">
        <v>150162.81268966387</v>
      </c>
    </row>
    <row r="64" spans="1:6" x14ac:dyDescent="0.35">
      <c r="A64" s="3"/>
      <c r="B64" s="4" t="s">
        <v>4</v>
      </c>
      <c r="C64" s="11">
        <v>16000</v>
      </c>
      <c r="D64" s="11">
        <v>16000.000000000004</v>
      </c>
      <c r="E64" s="11">
        <v>16000</v>
      </c>
      <c r="F64" s="11">
        <v>16000.000000000004</v>
      </c>
    </row>
    <row r="65" spans="1:6" x14ac:dyDescent="0.35">
      <c r="A65" s="6" t="s">
        <v>34</v>
      </c>
      <c r="B65" s="6"/>
      <c r="C65" s="12">
        <f>SUM(C63:C64)</f>
        <v>166184.78065769677</v>
      </c>
      <c r="D65" s="12">
        <f t="shared" ref="D65:F65" si="10">SUM(D63:D64)</f>
        <v>166172.67373449114</v>
      </c>
      <c r="E65" s="12">
        <f t="shared" si="10"/>
        <v>166163.47455729955</v>
      </c>
      <c r="F65" s="12">
        <f t="shared" si="10"/>
        <v>166162.81268966387</v>
      </c>
    </row>
    <row r="66" spans="1:6" ht="15" thickBot="1" x14ac:dyDescent="0.4">
      <c r="A66" s="5" t="s">
        <v>29</v>
      </c>
      <c r="B66" s="5" t="s">
        <v>10</v>
      </c>
      <c r="C66" s="13">
        <v>127878.41384743372</v>
      </c>
      <c r="D66" s="13">
        <v>127868.10244381434</v>
      </c>
      <c r="E66" s="13">
        <v>127860.26957959418</v>
      </c>
      <c r="F66" s="13">
        <v>127859.70601662008</v>
      </c>
    </row>
    <row r="67" spans="1:6" x14ac:dyDescent="0.35">
      <c r="A67" s="3"/>
      <c r="B67" s="4" t="s">
        <v>4</v>
      </c>
      <c r="C67" s="11">
        <v>8000.0000000000018</v>
      </c>
      <c r="D67" s="11">
        <v>8000</v>
      </c>
      <c r="E67" s="11">
        <v>8000.0000000000018</v>
      </c>
      <c r="F67" s="11">
        <v>7999.9999999999982</v>
      </c>
    </row>
    <row r="68" spans="1:6" x14ac:dyDescent="0.35">
      <c r="A68" s="6" t="s">
        <v>34</v>
      </c>
      <c r="B68" s="9"/>
      <c r="C68" s="12">
        <f>SUM(C66:C67)</f>
        <v>135878.41384743372</v>
      </c>
      <c r="D68" s="12">
        <f t="shared" ref="D68:F68" si="11">SUM(D66:D67)</f>
        <v>135868.10244381434</v>
      </c>
      <c r="E68" s="12">
        <f t="shared" si="11"/>
        <v>135860.2695795942</v>
      </c>
      <c r="F68" s="12">
        <f t="shared" si="11"/>
        <v>135859.70601662007</v>
      </c>
    </row>
    <row r="69" spans="1:6" ht="15" thickBot="1" x14ac:dyDescent="0.4">
      <c r="A69" s="5" t="s">
        <v>30</v>
      </c>
      <c r="B69" s="5" t="s">
        <v>10</v>
      </c>
      <c r="C69" s="13">
        <v>77065.362540043308</v>
      </c>
      <c r="D69" s="13">
        <v>77059.142329370312</v>
      </c>
      <c r="E69" s="13">
        <v>77054.421876039502</v>
      </c>
      <c r="F69" s="13">
        <v>77054.082247323691</v>
      </c>
    </row>
    <row r="70" spans="1:6" x14ac:dyDescent="0.35">
      <c r="A70" s="3"/>
      <c r="B70" s="4" t="s">
        <v>4</v>
      </c>
      <c r="C70" s="11">
        <v>12000</v>
      </c>
      <c r="D70" s="11">
        <v>12000.000000000005</v>
      </c>
      <c r="E70" s="11">
        <v>12000</v>
      </c>
      <c r="F70" s="11">
        <v>12000.000000000002</v>
      </c>
    </row>
    <row r="71" spans="1:6" x14ac:dyDescent="0.35">
      <c r="A71" s="6" t="s">
        <v>34</v>
      </c>
      <c r="B71" s="6"/>
      <c r="C71" s="12">
        <f>SUM(C69:C70)</f>
        <v>89065.362540043308</v>
      </c>
      <c r="D71" s="12">
        <f t="shared" ref="D71:F71" si="12">SUM(D69:D70)</f>
        <v>89059.142329370312</v>
      </c>
      <c r="E71" s="12">
        <f t="shared" si="12"/>
        <v>89054.421876039502</v>
      </c>
      <c r="F71" s="12">
        <f t="shared" si="12"/>
        <v>89054.082247323691</v>
      </c>
    </row>
    <row r="72" spans="1:6" ht="15" thickBot="1" x14ac:dyDescent="0.4">
      <c r="A72" s="5" t="s">
        <v>31</v>
      </c>
      <c r="B72" s="5" t="s">
        <v>10</v>
      </c>
      <c r="C72" s="13">
        <v>269917.85470307898</v>
      </c>
      <c r="D72" s="13">
        <v>269896.09141012724</v>
      </c>
      <c r="E72" s="13">
        <v>269879.55828707479</v>
      </c>
      <c r="F72" s="13">
        <v>269878.36875316396</v>
      </c>
    </row>
    <row r="73" spans="1:6" x14ac:dyDescent="0.35">
      <c r="A73" s="3"/>
      <c r="B73" s="4" t="s">
        <v>4</v>
      </c>
      <c r="C73" s="11">
        <v>39999.999999999993</v>
      </c>
      <c r="D73" s="11">
        <v>39999.999999999985</v>
      </c>
      <c r="E73" s="11">
        <v>39999.999999999985</v>
      </c>
      <c r="F73" s="11">
        <v>40000</v>
      </c>
    </row>
    <row r="74" spans="1:6" x14ac:dyDescent="0.35">
      <c r="A74" s="6" t="s">
        <v>34</v>
      </c>
      <c r="B74" s="9"/>
      <c r="C74" s="12">
        <f>SUM(C72:C73)</f>
        <v>309917.85470307898</v>
      </c>
      <c r="D74" s="12">
        <f t="shared" ref="D74:F74" si="13">SUM(D72:D73)</f>
        <v>309896.09141012724</v>
      </c>
      <c r="E74" s="12">
        <f t="shared" si="13"/>
        <v>309879.55828707479</v>
      </c>
      <c r="F74" s="12">
        <f t="shared" si="13"/>
        <v>309878.36875316396</v>
      </c>
    </row>
    <row r="75" spans="1:6" ht="15" thickBot="1" x14ac:dyDescent="0.4">
      <c r="A75" s="5" t="s">
        <v>32</v>
      </c>
      <c r="B75" s="5" t="s">
        <v>10</v>
      </c>
      <c r="C75" s="13">
        <v>48520.718988266402</v>
      </c>
      <c r="D75" s="13">
        <v>48516.810331371795</v>
      </c>
      <c r="E75" s="13">
        <v>48513.838326789628</v>
      </c>
      <c r="F75" s="13">
        <v>48513.624494900316</v>
      </c>
    </row>
    <row r="76" spans="1:6" x14ac:dyDescent="0.35">
      <c r="A76" s="3"/>
      <c r="B76" s="4" t="s">
        <v>4</v>
      </c>
      <c r="C76" s="11">
        <v>18000</v>
      </c>
      <c r="D76" s="11">
        <v>18000</v>
      </c>
      <c r="E76" s="11">
        <v>18000</v>
      </c>
      <c r="F76" s="11">
        <v>18000</v>
      </c>
    </row>
    <row r="77" spans="1:6" x14ac:dyDescent="0.35">
      <c r="A77" s="6" t="s">
        <v>34</v>
      </c>
      <c r="B77" s="9"/>
      <c r="C77" s="12">
        <f>SUM(C75:C76)</f>
        <v>66520.718988266395</v>
      </c>
      <c r="D77" s="12">
        <f t="shared" ref="D77:F77" si="14">SUM(D75:D76)</f>
        <v>66516.810331371787</v>
      </c>
      <c r="E77" s="12">
        <f t="shared" si="14"/>
        <v>66513.838326789628</v>
      </c>
      <c r="F77" s="12">
        <f t="shared" si="14"/>
        <v>66513.624494900316</v>
      </c>
    </row>
    <row r="78" spans="1:6" ht="15" thickBot="1" x14ac:dyDescent="0.4">
      <c r="A78" s="5" t="s">
        <v>33</v>
      </c>
      <c r="B78" s="5" t="s">
        <v>10</v>
      </c>
      <c r="C78" s="13">
        <v>20167.023511800973</v>
      </c>
      <c r="D78" s="13">
        <v>20167.941454487278</v>
      </c>
      <c r="E78" s="13">
        <v>20168.028205785064</v>
      </c>
      <c r="F78" s="13">
        <v>20167.939340667068</v>
      </c>
    </row>
    <row r="79" spans="1:6" x14ac:dyDescent="0.35">
      <c r="A79" s="3"/>
      <c r="B79" s="4" t="s">
        <v>3</v>
      </c>
      <c r="C79" s="11">
        <v>4000</v>
      </c>
      <c r="D79" s="11">
        <v>4000</v>
      </c>
      <c r="E79" s="11">
        <v>4000</v>
      </c>
      <c r="F79" s="11">
        <v>4000</v>
      </c>
    </row>
    <row r="80" spans="1:6" x14ac:dyDescent="0.35">
      <c r="A80" s="6" t="s">
        <v>34</v>
      </c>
      <c r="B80" s="6"/>
      <c r="C80" s="7">
        <f>SUM(C78:C79)</f>
        <v>24167.023511800973</v>
      </c>
      <c r="D80" s="7">
        <f t="shared" ref="D80:F80" si="15">SUM(D78:D79)</f>
        <v>24167.941454487278</v>
      </c>
      <c r="E80" s="7">
        <f t="shared" si="15"/>
        <v>24168.028205785064</v>
      </c>
      <c r="F80" s="7">
        <f t="shared" si="15"/>
        <v>24167.939340667068</v>
      </c>
    </row>
  </sheetData>
  <pageMargins left="0.7" right="0.7" top="0.75" bottom="0.75" header="0.3" footer="0.3"/>
  <pageSetup paperSize="9" orientation="portrait" r:id="rId1"/>
  <ignoredErrors>
    <ignoredError sqref="C26:F26 C33:F33 C44:F44 C65:F65 C60:F60" formulaRange="1"/>
    <ignoredError sqref="D4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4</vt:i4>
      </vt:variant>
    </vt:vector>
  </HeadingPairs>
  <TitlesOfParts>
    <vt:vector size="5" baseType="lpstr">
      <vt:lpstr>Grundtilskud</vt:lpstr>
      <vt:lpstr>Grundtilskud!SdCt65bda679891d4a7dad7954a6b85df4e3_0</vt:lpstr>
      <vt:lpstr>Grundtilskud!SdCt65bda679891d4a7dad7954a6b85df4e3_1</vt:lpstr>
      <vt:lpstr>Grundtilskud!SdCtaaa2a1f87e6a44c5877eac640af3cec7_0</vt:lpstr>
      <vt:lpstr>Grundtilskud!SdCtaaa2a1f87e6a44c5877eac640af3cec7_1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Thoby</dc:creator>
  <cp:lastModifiedBy>Caroline Thoby</cp:lastModifiedBy>
  <dcterms:created xsi:type="dcterms:W3CDTF">2022-10-07T11:42:23Z</dcterms:created>
  <dcterms:modified xsi:type="dcterms:W3CDTF">2022-12-23T12:19:37Z</dcterms:modified>
</cp:coreProperties>
</file>