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76063\AppData\Roaming\cBrain\F2\Temp\5684851\"/>
    </mc:Choice>
  </mc:AlternateContent>
  <xr:revisionPtr revIDLastSave="0" documentId="13_ncr:1_{8A183434-4A20-4C57-AF81-3A8004105E82}" xr6:coauthVersionLast="47" xr6:coauthVersionMax="47" xr10:uidLastSave="{00000000-0000-0000-0000-000000000000}"/>
  <workbookProtection workbookAlgorithmName="SHA-512" workbookHashValue="isca8uUV4d3LFwQYKJjj+Y6/IJqAS5s7ygu11mJPm2U3ZDsVnVxgT8KDlnQNPBxCq28995QyMdhDVfRbof9Isg==" workbookSaltValue="FBzqKQVMYvDK3ZU7n2D2XA==" workbookSpinCount="100000" lockStructure="1"/>
  <bookViews>
    <workbookView xWindow="30180" yWindow="990" windowWidth="25635" windowHeight="15570" xr2:uid="{00000000-000D-0000-FFFF-FFFF00000000}"/>
  </bookViews>
  <sheets>
    <sheet name="Indberetningssk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14" i="1"/>
  <c r="M8" i="1" l="1"/>
  <c r="H16" i="1" l="1"/>
  <c r="H1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M15" i="1" l="1"/>
  <c r="O15" i="1" s="1"/>
  <c r="Q15" i="1" s="1"/>
  <c r="M16" i="1"/>
  <c r="O16" i="1" s="1"/>
  <c r="Q16" i="1" s="1"/>
  <c r="M17" i="1"/>
  <c r="M18" i="1"/>
  <c r="M19" i="1"/>
  <c r="O19" i="1" s="1"/>
  <c r="Q19" i="1" s="1"/>
  <c r="M20" i="1"/>
  <c r="O20" i="1" s="1"/>
  <c r="Q20" i="1" s="1"/>
  <c r="M21" i="1"/>
  <c r="O21" i="1" s="1"/>
  <c r="Q21" i="1" s="1"/>
  <c r="M22" i="1"/>
  <c r="M23" i="1"/>
  <c r="O23" i="1" s="1"/>
  <c r="Q23" i="1" s="1"/>
  <c r="M24" i="1"/>
  <c r="O24" i="1" s="1"/>
  <c r="Q24" i="1" s="1"/>
  <c r="M25" i="1"/>
  <c r="M26" i="1"/>
  <c r="M27" i="1"/>
  <c r="O27" i="1" s="1"/>
  <c r="Q27" i="1" s="1"/>
  <c r="M28" i="1"/>
  <c r="O28" i="1" s="1"/>
  <c r="Q28" i="1" s="1"/>
  <c r="M29" i="1"/>
  <c r="O29" i="1" s="1"/>
  <c r="Q29" i="1" s="1"/>
  <c r="M30" i="1"/>
  <c r="M31" i="1"/>
  <c r="O31" i="1" s="1"/>
  <c r="Q31" i="1" s="1"/>
  <c r="M32" i="1"/>
  <c r="O32" i="1" s="1"/>
  <c r="Q32" i="1" s="1"/>
  <c r="M33" i="1"/>
  <c r="O33" i="1" s="1"/>
  <c r="Q33" i="1" s="1"/>
  <c r="M34" i="1"/>
  <c r="O34" i="1" s="1"/>
  <c r="M35" i="1"/>
  <c r="O35" i="1" s="1"/>
  <c r="Q35" i="1" s="1"/>
  <c r="M36" i="1"/>
  <c r="O36" i="1" s="1"/>
  <c r="M37" i="1"/>
  <c r="O37" i="1" s="1"/>
  <c r="Q37" i="1" s="1"/>
  <c r="M38" i="1"/>
  <c r="O38" i="1" s="1"/>
  <c r="M39" i="1"/>
  <c r="O39" i="1" s="1"/>
  <c r="Q39" i="1" s="1"/>
  <c r="M40" i="1"/>
  <c r="O40" i="1" s="1"/>
  <c r="Q40" i="1" s="1"/>
  <c r="M41" i="1"/>
  <c r="O41" i="1" s="1"/>
  <c r="Q41" i="1" s="1"/>
  <c r="M42" i="1"/>
  <c r="O42" i="1" s="1"/>
  <c r="M43" i="1"/>
  <c r="O43" i="1" s="1"/>
  <c r="Q43" i="1" s="1"/>
  <c r="M44" i="1"/>
  <c r="O44" i="1" s="1"/>
  <c r="Q44" i="1" s="1"/>
  <c r="M45" i="1"/>
  <c r="O45" i="1" s="1"/>
  <c r="Q45" i="1" s="1"/>
  <c r="M46" i="1"/>
  <c r="O46" i="1" s="1"/>
  <c r="M47" i="1"/>
  <c r="O47" i="1" s="1"/>
  <c r="Q47" i="1" s="1"/>
  <c r="M48" i="1"/>
  <c r="O48" i="1" s="1"/>
  <c r="Q48" i="1" s="1"/>
  <c r="M49" i="1"/>
  <c r="O49" i="1" s="1"/>
  <c r="Q49" i="1" s="1"/>
  <c r="M50" i="1"/>
  <c r="O50" i="1" s="1"/>
  <c r="M51" i="1"/>
  <c r="O51" i="1" s="1"/>
  <c r="M52" i="1"/>
  <c r="O52" i="1" s="1"/>
  <c r="Q52" i="1" s="1"/>
  <c r="M53" i="1"/>
  <c r="O53" i="1" s="1"/>
  <c r="Q53" i="1" s="1"/>
  <c r="M54" i="1"/>
  <c r="O54" i="1" s="1"/>
  <c r="M55" i="1"/>
  <c r="O55" i="1" s="1"/>
  <c r="Q55" i="1" s="1"/>
  <c r="M56" i="1"/>
  <c r="O56" i="1" s="1"/>
  <c r="Q56" i="1" s="1"/>
  <c r="M57" i="1"/>
  <c r="O57" i="1" s="1"/>
  <c r="Q57" i="1" s="1"/>
  <c r="M58" i="1"/>
  <c r="O58" i="1" s="1"/>
  <c r="M59" i="1"/>
  <c r="M60" i="1"/>
  <c r="O60" i="1" s="1"/>
  <c r="Q60" i="1" s="1"/>
  <c r="M61" i="1"/>
  <c r="O61" i="1" s="1"/>
  <c r="Q61" i="1" s="1"/>
  <c r="M62" i="1"/>
  <c r="O62" i="1" s="1"/>
  <c r="M63" i="1"/>
  <c r="O63" i="1" s="1"/>
  <c r="Q63" i="1" s="1"/>
  <c r="M64" i="1"/>
  <c r="O64" i="1" s="1"/>
  <c r="Q64" i="1" s="1"/>
  <c r="M65" i="1"/>
  <c r="O65" i="1" s="1"/>
  <c r="Q65" i="1" s="1"/>
  <c r="M66" i="1"/>
  <c r="O66" i="1" s="1"/>
  <c r="M67" i="1"/>
  <c r="O67" i="1" s="1"/>
  <c r="M68" i="1"/>
  <c r="O68" i="1" s="1"/>
  <c r="Q68" i="1" s="1"/>
  <c r="M69" i="1"/>
  <c r="O69" i="1" s="1"/>
  <c r="Q69" i="1" s="1"/>
  <c r="M70" i="1"/>
  <c r="O70" i="1" s="1"/>
  <c r="M71" i="1"/>
  <c r="O71" i="1" s="1"/>
  <c r="Q71" i="1" s="1"/>
  <c r="M72" i="1"/>
  <c r="O72" i="1" s="1"/>
  <c r="Q72" i="1" s="1"/>
  <c r="M73" i="1"/>
  <c r="O73" i="1" s="1"/>
  <c r="Q73" i="1" s="1"/>
  <c r="M74" i="1"/>
  <c r="O74" i="1" s="1"/>
  <c r="M75" i="1"/>
  <c r="O75" i="1" s="1"/>
  <c r="Q75" i="1" s="1"/>
  <c r="M76" i="1"/>
  <c r="O76" i="1" s="1"/>
  <c r="Q76" i="1" s="1"/>
  <c r="M77" i="1"/>
  <c r="O77" i="1" s="1"/>
  <c r="Q77" i="1" s="1"/>
  <c r="M78" i="1"/>
  <c r="O78" i="1" s="1"/>
  <c r="M79" i="1"/>
  <c r="O79" i="1" s="1"/>
  <c r="M80" i="1"/>
  <c r="O80" i="1" s="1"/>
  <c r="Q80" i="1" s="1"/>
  <c r="M81" i="1"/>
  <c r="O81" i="1" s="1"/>
  <c r="Q81" i="1" s="1"/>
  <c r="M82" i="1"/>
  <c r="O82" i="1" s="1"/>
  <c r="M83" i="1"/>
  <c r="O83" i="1" s="1"/>
  <c r="M84" i="1"/>
  <c r="O84" i="1" s="1"/>
  <c r="Q84" i="1" s="1"/>
  <c r="M85" i="1"/>
  <c r="O85" i="1" s="1"/>
  <c r="Q85" i="1" s="1"/>
  <c r="M86" i="1"/>
  <c r="O86" i="1" s="1"/>
  <c r="M87" i="1"/>
  <c r="O87" i="1" s="1"/>
  <c r="Q87" i="1" s="1"/>
  <c r="M88" i="1"/>
  <c r="O88" i="1" s="1"/>
  <c r="Q88" i="1" s="1"/>
  <c r="M89" i="1"/>
  <c r="O89" i="1" s="1"/>
  <c r="Q89" i="1" s="1"/>
  <c r="M90" i="1"/>
  <c r="O90" i="1" s="1"/>
  <c r="M91" i="1"/>
  <c r="M92" i="1"/>
  <c r="O92" i="1" s="1"/>
  <c r="Q92" i="1" s="1"/>
  <c r="M93" i="1"/>
  <c r="O93" i="1" s="1"/>
  <c r="M94" i="1"/>
  <c r="O94" i="1" s="1"/>
  <c r="M95" i="1"/>
  <c r="O95" i="1" s="1"/>
  <c r="Q95" i="1" s="1"/>
  <c r="M96" i="1"/>
  <c r="O96" i="1" s="1"/>
  <c r="Q96" i="1" s="1"/>
  <c r="M97" i="1"/>
  <c r="O97" i="1" s="1"/>
  <c r="Q97" i="1" s="1"/>
  <c r="M98" i="1"/>
  <c r="O98" i="1" s="1"/>
  <c r="M99" i="1"/>
  <c r="O99" i="1" s="1"/>
  <c r="M100" i="1"/>
  <c r="O100" i="1" s="1"/>
  <c r="Q100" i="1" s="1"/>
  <c r="M101" i="1"/>
  <c r="O101" i="1" s="1"/>
  <c r="Q101" i="1" s="1"/>
  <c r="M102" i="1"/>
  <c r="O102" i="1" s="1"/>
  <c r="M103" i="1"/>
  <c r="O103" i="1" s="1"/>
  <c r="Q103" i="1" s="1"/>
  <c r="M104" i="1"/>
  <c r="O104" i="1" s="1"/>
  <c r="Q104" i="1" s="1"/>
  <c r="M105" i="1"/>
  <c r="M106" i="1"/>
  <c r="O106" i="1" s="1"/>
  <c r="M107" i="1"/>
  <c r="O107" i="1" s="1"/>
  <c r="Q107" i="1" s="1"/>
  <c r="M108" i="1"/>
  <c r="O108" i="1" s="1"/>
  <c r="Q108" i="1" s="1"/>
  <c r="M109" i="1"/>
  <c r="O109" i="1" s="1"/>
  <c r="Q109" i="1" s="1"/>
  <c r="M110" i="1"/>
  <c r="O110" i="1" s="1"/>
  <c r="M111" i="1"/>
  <c r="O111" i="1" s="1"/>
  <c r="Q111" i="1" s="1"/>
  <c r="M112" i="1"/>
  <c r="O112" i="1" s="1"/>
  <c r="Q112" i="1" s="1"/>
  <c r="M113" i="1"/>
  <c r="O113" i="1" s="1"/>
  <c r="Q113" i="1" s="1"/>
  <c r="M114" i="1"/>
  <c r="O114" i="1" s="1"/>
  <c r="M115" i="1"/>
  <c r="O115" i="1" s="1"/>
  <c r="M116" i="1"/>
  <c r="O116" i="1" s="1"/>
  <c r="Q116" i="1" s="1"/>
  <c r="M117" i="1"/>
  <c r="O117" i="1" s="1"/>
  <c r="Q117" i="1" s="1"/>
  <c r="M118" i="1"/>
  <c r="O118" i="1" s="1"/>
  <c r="M119" i="1"/>
  <c r="O119" i="1" s="1"/>
  <c r="Q119" i="1" s="1"/>
  <c r="M120" i="1"/>
  <c r="O120" i="1" s="1"/>
  <c r="Q120" i="1" s="1"/>
  <c r="M121" i="1"/>
  <c r="O121" i="1" s="1"/>
  <c r="Q121" i="1" s="1"/>
  <c r="M122" i="1"/>
  <c r="O122" i="1" s="1"/>
  <c r="M123" i="1"/>
  <c r="M124" i="1"/>
  <c r="O124" i="1" s="1"/>
  <c r="Q124" i="1" s="1"/>
  <c r="M125" i="1"/>
  <c r="O125" i="1" s="1"/>
  <c r="Q125" i="1" s="1"/>
  <c r="M126" i="1"/>
  <c r="O126" i="1" s="1"/>
  <c r="M127" i="1"/>
  <c r="O127" i="1" s="1"/>
  <c r="Q127" i="1" s="1"/>
  <c r="M128" i="1"/>
  <c r="O128" i="1" s="1"/>
  <c r="Q128" i="1" s="1"/>
  <c r="M129" i="1"/>
  <c r="O129" i="1" s="1"/>
  <c r="Q129" i="1" s="1"/>
  <c r="M130" i="1"/>
  <c r="O130" i="1" s="1"/>
  <c r="M131" i="1"/>
  <c r="O131" i="1" s="1"/>
  <c r="M132" i="1"/>
  <c r="O132" i="1" s="1"/>
  <c r="Q132" i="1" s="1"/>
  <c r="M133" i="1"/>
  <c r="O133" i="1" s="1"/>
  <c r="Q133" i="1" s="1"/>
  <c r="M134" i="1"/>
  <c r="O134" i="1" s="1"/>
  <c r="M135" i="1"/>
  <c r="O135" i="1" s="1"/>
  <c r="Q135" i="1" s="1"/>
  <c r="M136" i="1"/>
  <c r="O136" i="1" s="1"/>
  <c r="Q136" i="1" s="1"/>
  <c r="M137" i="1"/>
  <c r="O137" i="1" s="1"/>
  <c r="Q137" i="1" s="1"/>
  <c r="M138" i="1"/>
  <c r="O138" i="1" s="1"/>
  <c r="M139" i="1"/>
  <c r="O139" i="1" s="1"/>
  <c r="Q139" i="1" s="1"/>
  <c r="M140" i="1"/>
  <c r="O140" i="1" s="1"/>
  <c r="Q140" i="1" s="1"/>
  <c r="M141" i="1"/>
  <c r="M142" i="1"/>
  <c r="O142" i="1" s="1"/>
  <c r="M143" i="1"/>
  <c r="O143" i="1" s="1"/>
  <c r="Q143" i="1" s="1"/>
  <c r="M144" i="1"/>
  <c r="O144" i="1" s="1"/>
  <c r="Q144" i="1" s="1"/>
  <c r="M145" i="1"/>
  <c r="O145" i="1" s="1"/>
  <c r="Q145" i="1" s="1"/>
  <c r="M146" i="1"/>
  <c r="O146" i="1" s="1"/>
  <c r="M147" i="1"/>
  <c r="O147" i="1" s="1"/>
  <c r="M148" i="1"/>
  <c r="O148" i="1" s="1"/>
  <c r="Q148" i="1" s="1"/>
  <c r="M149" i="1"/>
  <c r="O149" i="1" s="1"/>
  <c r="Q149" i="1" s="1"/>
  <c r="M150" i="1"/>
  <c r="O150" i="1" s="1"/>
  <c r="M151" i="1"/>
  <c r="O151" i="1" s="1"/>
  <c r="Q151" i="1" s="1"/>
  <c r="M152" i="1"/>
  <c r="O152" i="1" s="1"/>
  <c r="Q152" i="1" s="1"/>
  <c r="M153" i="1"/>
  <c r="O153" i="1" s="1"/>
  <c r="Q153" i="1" s="1"/>
  <c r="M154" i="1"/>
  <c r="O154" i="1" s="1"/>
  <c r="M155" i="1"/>
  <c r="M156" i="1"/>
  <c r="O156" i="1" s="1"/>
  <c r="Q156" i="1" s="1"/>
  <c r="M157" i="1"/>
  <c r="O157" i="1" s="1"/>
  <c r="M158" i="1"/>
  <c r="O158" i="1" s="1"/>
  <c r="M159" i="1"/>
  <c r="O159" i="1" s="1"/>
  <c r="Q159" i="1" s="1"/>
  <c r="M160" i="1"/>
  <c r="O160" i="1" s="1"/>
  <c r="Q160" i="1" s="1"/>
  <c r="M161" i="1"/>
  <c r="O161" i="1" s="1"/>
  <c r="Q161" i="1" s="1"/>
  <c r="M162" i="1"/>
  <c r="O162" i="1" s="1"/>
  <c r="M163" i="1"/>
  <c r="O163" i="1" s="1"/>
  <c r="M164" i="1"/>
  <c r="O164" i="1" s="1"/>
  <c r="Q164" i="1" s="1"/>
  <c r="M165" i="1"/>
  <c r="O165" i="1" s="1"/>
  <c r="Q165" i="1" s="1"/>
  <c r="M166" i="1"/>
  <c r="O166" i="1" s="1"/>
  <c r="M167" i="1"/>
  <c r="O167" i="1" s="1"/>
  <c r="Q167" i="1" s="1"/>
  <c r="M168" i="1"/>
  <c r="O168" i="1" s="1"/>
  <c r="Q168" i="1" s="1"/>
  <c r="M169" i="1"/>
  <c r="O169" i="1" s="1"/>
  <c r="Q169" i="1" s="1"/>
  <c r="M170" i="1"/>
  <c r="O170" i="1" s="1"/>
  <c r="M171" i="1"/>
  <c r="O171" i="1" s="1"/>
  <c r="Q171" i="1" s="1"/>
  <c r="M172" i="1"/>
  <c r="O172" i="1" s="1"/>
  <c r="Q172" i="1" s="1"/>
  <c r="M173" i="1"/>
  <c r="O173" i="1" s="1"/>
  <c r="Q173" i="1" s="1"/>
  <c r="M174" i="1"/>
  <c r="O174" i="1" s="1"/>
  <c r="M175" i="1"/>
  <c r="O175" i="1" s="1"/>
  <c r="Q175" i="1" s="1"/>
  <c r="M176" i="1"/>
  <c r="O176" i="1" s="1"/>
  <c r="Q176" i="1" s="1"/>
  <c r="M177" i="1"/>
  <c r="O177" i="1" s="1"/>
  <c r="Q177" i="1" s="1"/>
  <c r="M178" i="1"/>
  <c r="O178" i="1" s="1"/>
  <c r="M179" i="1"/>
  <c r="O179" i="1" s="1"/>
  <c r="M180" i="1"/>
  <c r="O180" i="1" s="1"/>
  <c r="Q180" i="1" s="1"/>
  <c r="M181" i="1"/>
  <c r="O181" i="1" s="1"/>
  <c r="Q181" i="1" s="1"/>
  <c r="M182" i="1"/>
  <c r="O182" i="1" s="1"/>
  <c r="M183" i="1"/>
  <c r="O183" i="1" s="1"/>
  <c r="Q183" i="1" s="1"/>
  <c r="M184" i="1"/>
  <c r="O184" i="1" s="1"/>
  <c r="Q184" i="1" s="1"/>
  <c r="M185" i="1"/>
  <c r="O185" i="1" s="1"/>
  <c r="Q185" i="1" s="1"/>
  <c r="M186" i="1"/>
  <c r="O186" i="1" s="1"/>
  <c r="M187" i="1"/>
  <c r="M188" i="1"/>
  <c r="O188" i="1" s="1"/>
  <c r="Q188" i="1" s="1"/>
  <c r="M189" i="1"/>
  <c r="O189" i="1" s="1"/>
  <c r="Q189" i="1" s="1"/>
  <c r="M190" i="1"/>
  <c r="O190" i="1" s="1"/>
  <c r="M191" i="1"/>
  <c r="O191" i="1" s="1"/>
  <c r="Q191" i="1" s="1"/>
  <c r="M192" i="1"/>
  <c r="O192" i="1" s="1"/>
  <c r="Q192" i="1" s="1"/>
  <c r="M193" i="1"/>
  <c r="O193" i="1" s="1"/>
  <c r="Q193" i="1" s="1"/>
  <c r="M194" i="1"/>
  <c r="O194" i="1" s="1"/>
  <c r="M195" i="1"/>
  <c r="O195" i="1" s="1"/>
  <c r="M196" i="1"/>
  <c r="O196" i="1" s="1"/>
  <c r="Q196" i="1" s="1"/>
  <c r="M197" i="1"/>
  <c r="O197" i="1" s="1"/>
  <c r="Q197" i="1" s="1"/>
  <c r="M198" i="1"/>
  <c r="O198" i="1" s="1"/>
  <c r="M199" i="1"/>
  <c r="O199" i="1" s="1"/>
  <c r="Q199" i="1" s="1"/>
  <c r="M200" i="1"/>
  <c r="O200" i="1" s="1"/>
  <c r="Q200" i="1" s="1"/>
  <c r="M201" i="1"/>
  <c r="O201" i="1" s="1"/>
  <c r="Q201" i="1" s="1"/>
  <c r="M202" i="1"/>
  <c r="O202" i="1" s="1"/>
  <c r="M203" i="1"/>
  <c r="O203" i="1" s="1"/>
  <c r="Q203" i="1" s="1"/>
  <c r="M204" i="1"/>
  <c r="O204" i="1" s="1"/>
  <c r="Q204" i="1" s="1"/>
  <c r="M205" i="1"/>
  <c r="O205" i="1" s="1"/>
  <c r="Q205" i="1" s="1"/>
  <c r="M206" i="1"/>
  <c r="O206" i="1" s="1"/>
  <c r="M207" i="1"/>
  <c r="O207" i="1" s="1"/>
  <c r="Q207" i="1" s="1"/>
  <c r="M208" i="1"/>
  <c r="O208" i="1" s="1"/>
  <c r="Q208" i="1" s="1"/>
  <c r="M209" i="1"/>
  <c r="O209" i="1" s="1"/>
  <c r="Q209" i="1" s="1"/>
  <c r="M210" i="1"/>
  <c r="O210" i="1" s="1"/>
  <c r="M211" i="1"/>
  <c r="O211" i="1" s="1"/>
  <c r="M212" i="1"/>
  <c r="O212" i="1" s="1"/>
  <c r="Q212" i="1" s="1"/>
  <c r="M213" i="1"/>
  <c r="O213" i="1" s="1"/>
  <c r="Q213" i="1" s="1"/>
  <c r="M214" i="1"/>
  <c r="O214" i="1" s="1"/>
  <c r="M215" i="1"/>
  <c r="O215" i="1" s="1"/>
  <c r="Q215" i="1" s="1"/>
  <c r="M216" i="1"/>
  <c r="O216" i="1" s="1"/>
  <c r="Q216" i="1" s="1"/>
  <c r="M217" i="1"/>
  <c r="O217" i="1" s="1"/>
  <c r="Q217" i="1" s="1"/>
  <c r="M218" i="1"/>
  <c r="O218" i="1" s="1"/>
  <c r="M219" i="1"/>
  <c r="M220" i="1"/>
  <c r="O220" i="1" s="1"/>
  <c r="Q220" i="1" s="1"/>
  <c r="M221" i="1"/>
  <c r="O221" i="1" s="1"/>
  <c r="M222" i="1"/>
  <c r="O222" i="1" s="1"/>
  <c r="M223" i="1"/>
  <c r="O223" i="1" s="1"/>
  <c r="Q223" i="1" s="1"/>
  <c r="M224" i="1"/>
  <c r="O224" i="1" s="1"/>
  <c r="Q224" i="1" s="1"/>
  <c r="M225" i="1"/>
  <c r="O225" i="1" s="1"/>
  <c r="Q225" i="1" s="1"/>
  <c r="M226" i="1"/>
  <c r="O226" i="1" s="1"/>
  <c r="M227" i="1"/>
  <c r="O227" i="1" s="1"/>
  <c r="M228" i="1"/>
  <c r="O228" i="1" s="1"/>
  <c r="Q228" i="1" s="1"/>
  <c r="M229" i="1"/>
  <c r="O229" i="1" s="1"/>
  <c r="Q229" i="1" s="1"/>
  <c r="M230" i="1"/>
  <c r="O230" i="1" s="1"/>
  <c r="M231" i="1"/>
  <c r="O231" i="1" s="1"/>
  <c r="Q231" i="1" s="1"/>
  <c r="M232" i="1"/>
  <c r="O232" i="1" s="1"/>
  <c r="Q232" i="1" s="1"/>
  <c r="M233" i="1"/>
  <c r="O233" i="1" s="1"/>
  <c r="Q233" i="1" s="1"/>
  <c r="M234" i="1"/>
  <c r="O234" i="1" s="1"/>
  <c r="M235" i="1"/>
  <c r="O235" i="1" s="1"/>
  <c r="Q235" i="1" s="1"/>
  <c r="M236" i="1"/>
  <c r="O236" i="1" s="1"/>
  <c r="Q236" i="1" s="1"/>
  <c r="M237" i="1"/>
  <c r="O237" i="1" s="1"/>
  <c r="Q237" i="1" s="1"/>
  <c r="M238" i="1"/>
  <c r="O238" i="1" s="1"/>
  <c r="M239" i="1"/>
  <c r="O239" i="1" s="1"/>
  <c r="Q239" i="1" s="1"/>
  <c r="M240" i="1"/>
  <c r="O240" i="1" s="1"/>
  <c r="Q240" i="1" s="1"/>
  <c r="M241" i="1"/>
  <c r="O241" i="1" s="1"/>
  <c r="Q241" i="1" s="1"/>
  <c r="M242" i="1"/>
  <c r="O242" i="1" s="1"/>
  <c r="M243" i="1"/>
  <c r="O243" i="1" s="1"/>
  <c r="M244" i="1"/>
  <c r="O244" i="1" s="1"/>
  <c r="Q244" i="1" s="1"/>
  <c r="M245" i="1"/>
  <c r="O245" i="1" s="1"/>
  <c r="Q245" i="1" s="1"/>
  <c r="M246" i="1"/>
  <c r="O246" i="1" s="1"/>
  <c r="M247" i="1"/>
  <c r="O247" i="1" s="1"/>
  <c r="Q247" i="1" s="1"/>
  <c r="M248" i="1"/>
  <c r="O248" i="1" s="1"/>
  <c r="Q248" i="1" s="1"/>
  <c r="M249" i="1"/>
  <c r="O249" i="1" s="1"/>
  <c r="Q249" i="1" s="1"/>
  <c r="M250" i="1"/>
  <c r="O250" i="1" s="1"/>
  <c r="M251" i="1"/>
  <c r="M252" i="1"/>
  <c r="O252" i="1" s="1"/>
  <c r="Q252" i="1" s="1"/>
  <c r="M253" i="1"/>
  <c r="O253" i="1" s="1"/>
  <c r="Q253" i="1" s="1"/>
  <c r="M254" i="1"/>
  <c r="O254" i="1" s="1"/>
  <c r="M255" i="1"/>
  <c r="O255" i="1" s="1"/>
  <c r="Q255" i="1" s="1"/>
  <c r="M256" i="1"/>
  <c r="O256" i="1" s="1"/>
  <c r="Q256" i="1" s="1"/>
  <c r="M257" i="1"/>
  <c r="O257" i="1" s="1"/>
  <c r="Q257" i="1" s="1"/>
  <c r="M258" i="1"/>
  <c r="O258" i="1" s="1"/>
  <c r="M259" i="1"/>
  <c r="O259" i="1" s="1"/>
  <c r="M260" i="1"/>
  <c r="O260" i="1" s="1"/>
  <c r="Q260" i="1" s="1"/>
  <c r="M261" i="1"/>
  <c r="O261" i="1" s="1"/>
  <c r="Q261" i="1" s="1"/>
  <c r="M262" i="1"/>
  <c r="O262" i="1" s="1"/>
  <c r="M263" i="1"/>
  <c r="O263" i="1" s="1"/>
  <c r="Q263" i="1" s="1"/>
  <c r="M264" i="1"/>
  <c r="O264" i="1" s="1"/>
  <c r="Q264" i="1" s="1"/>
  <c r="M265" i="1"/>
  <c r="O265" i="1" s="1"/>
  <c r="Q265" i="1" s="1"/>
  <c r="M266" i="1"/>
  <c r="O266" i="1" s="1"/>
  <c r="M267" i="1"/>
  <c r="O267" i="1" s="1"/>
  <c r="Q267" i="1" s="1"/>
  <c r="M268" i="1"/>
  <c r="O268" i="1" s="1"/>
  <c r="Q268" i="1" s="1"/>
  <c r="M269" i="1"/>
  <c r="M270" i="1"/>
  <c r="O270" i="1" s="1"/>
  <c r="M271" i="1"/>
  <c r="O271" i="1" s="1"/>
  <c r="Q271" i="1" s="1"/>
  <c r="M272" i="1"/>
  <c r="O272" i="1" s="1"/>
  <c r="Q272" i="1" s="1"/>
  <c r="M273" i="1"/>
  <c r="O273" i="1" s="1"/>
  <c r="Q273" i="1" s="1"/>
  <c r="M274" i="1"/>
  <c r="O274" i="1" s="1"/>
  <c r="M275" i="1"/>
  <c r="O275" i="1" s="1"/>
  <c r="M276" i="1"/>
  <c r="O276" i="1" s="1"/>
  <c r="Q276" i="1" s="1"/>
  <c r="M277" i="1"/>
  <c r="O277" i="1" s="1"/>
  <c r="Q277" i="1" s="1"/>
  <c r="M278" i="1"/>
  <c r="O278" i="1" s="1"/>
  <c r="M279" i="1"/>
  <c r="O279" i="1" s="1"/>
  <c r="Q279" i="1" s="1"/>
  <c r="M280" i="1"/>
  <c r="O280" i="1" s="1"/>
  <c r="Q280" i="1" s="1"/>
  <c r="M281" i="1"/>
  <c r="O281" i="1" s="1"/>
  <c r="Q281" i="1" s="1"/>
  <c r="M282" i="1"/>
  <c r="O282" i="1" s="1"/>
  <c r="Q282" i="1" s="1"/>
  <c r="M283" i="1"/>
  <c r="M284" i="1"/>
  <c r="O284" i="1" s="1"/>
  <c r="Q284" i="1" s="1"/>
  <c r="M285" i="1"/>
  <c r="O285" i="1" s="1"/>
  <c r="Q285" i="1" s="1"/>
  <c r="M286" i="1"/>
  <c r="O286" i="1" s="1"/>
  <c r="Q286" i="1" s="1"/>
  <c r="M287" i="1"/>
  <c r="O287" i="1" s="1"/>
  <c r="Q287" i="1" s="1"/>
  <c r="M288" i="1"/>
  <c r="O288" i="1" s="1"/>
  <c r="Q288" i="1" s="1"/>
  <c r="M289" i="1"/>
  <c r="O289" i="1" s="1"/>
  <c r="Q289" i="1" s="1"/>
  <c r="M290" i="1"/>
  <c r="O290" i="1" s="1"/>
  <c r="Q290" i="1" s="1"/>
  <c r="M291" i="1"/>
  <c r="O291" i="1" s="1"/>
  <c r="Q291" i="1" s="1"/>
  <c r="M292" i="1"/>
  <c r="O292" i="1" s="1"/>
  <c r="Q292" i="1" s="1"/>
  <c r="M293" i="1"/>
  <c r="O293" i="1" s="1"/>
  <c r="M294" i="1"/>
  <c r="O294" i="1" s="1"/>
  <c r="Q294" i="1" s="1"/>
  <c r="M295" i="1"/>
  <c r="O295" i="1" s="1"/>
  <c r="Q295" i="1" s="1"/>
  <c r="M296" i="1"/>
  <c r="O296" i="1" s="1"/>
  <c r="Q296" i="1" s="1"/>
  <c r="M297" i="1"/>
  <c r="O297" i="1" s="1"/>
  <c r="Q297" i="1" s="1"/>
  <c r="M298" i="1"/>
  <c r="O298" i="1" s="1"/>
  <c r="Q298" i="1" s="1"/>
  <c r="M299" i="1"/>
  <c r="O299" i="1" s="1"/>
  <c r="Q299" i="1" s="1"/>
  <c r="M300" i="1"/>
  <c r="O300" i="1" s="1"/>
  <c r="Q300" i="1" s="1"/>
  <c r="M301" i="1"/>
  <c r="O301" i="1" s="1"/>
  <c r="Q301" i="1" s="1"/>
  <c r="M302" i="1"/>
  <c r="O302" i="1" s="1"/>
  <c r="Q302" i="1" s="1"/>
  <c r="M303" i="1"/>
  <c r="O303" i="1" s="1"/>
  <c r="Q303" i="1" s="1"/>
  <c r="M304" i="1"/>
  <c r="O304" i="1" s="1"/>
  <c r="Q304" i="1" s="1"/>
  <c r="M305" i="1"/>
  <c r="O305" i="1" s="1"/>
  <c r="Q305" i="1" s="1"/>
  <c r="M306" i="1"/>
  <c r="O306" i="1" s="1"/>
  <c r="Q306" i="1" s="1"/>
  <c r="M307" i="1"/>
  <c r="O307" i="1" s="1"/>
  <c r="Q307" i="1" s="1"/>
  <c r="M308" i="1"/>
  <c r="O308" i="1" s="1"/>
  <c r="Q308" i="1" s="1"/>
  <c r="M309" i="1"/>
  <c r="M310" i="1"/>
  <c r="O310" i="1" s="1"/>
  <c r="Q310" i="1" s="1"/>
  <c r="M311" i="1"/>
  <c r="O311" i="1" s="1"/>
  <c r="Q311" i="1" s="1"/>
  <c r="M312" i="1"/>
  <c r="O312" i="1" s="1"/>
  <c r="Q312" i="1" s="1"/>
  <c r="M313" i="1"/>
  <c r="O313" i="1" s="1"/>
  <c r="Q313" i="1" s="1"/>
  <c r="M314" i="1"/>
  <c r="O314" i="1" s="1"/>
  <c r="Q314" i="1" s="1"/>
  <c r="M315" i="1"/>
  <c r="M316" i="1"/>
  <c r="O316" i="1" s="1"/>
  <c r="Q316" i="1" s="1"/>
  <c r="M317" i="1"/>
  <c r="O317" i="1" s="1"/>
  <c r="Q317" i="1" s="1"/>
  <c r="M318" i="1"/>
  <c r="O318" i="1" s="1"/>
  <c r="Q318" i="1" s="1"/>
  <c r="M319" i="1"/>
  <c r="O319" i="1" s="1"/>
  <c r="Q319" i="1" s="1"/>
  <c r="M320" i="1"/>
  <c r="O320" i="1" s="1"/>
  <c r="Q320" i="1" s="1"/>
  <c r="M321" i="1"/>
  <c r="O321" i="1" s="1"/>
  <c r="Q321" i="1" s="1"/>
  <c r="M322" i="1"/>
  <c r="O322" i="1" s="1"/>
  <c r="Q322" i="1" s="1"/>
  <c r="M323" i="1"/>
  <c r="O323" i="1" s="1"/>
  <c r="Q323" i="1" s="1"/>
  <c r="M324" i="1"/>
  <c r="O324" i="1" s="1"/>
  <c r="Q324" i="1" s="1"/>
  <c r="M325" i="1"/>
  <c r="O325" i="1" s="1"/>
  <c r="M326" i="1"/>
  <c r="O326" i="1" s="1"/>
  <c r="Q326" i="1" s="1"/>
  <c r="M327" i="1"/>
  <c r="O327" i="1" s="1"/>
  <c r="Q327" i="1" s="1"/>
  <c r="M328" i="1"/>
  <c r="O328" i="1" s="1"/>
  <c r="Q328" i="1" s="1"/>
  <c r="M329" i="1"/>
  <c r="O329" i="1" s="1"/>
  <c r="Q329" i="1" s="1"/>
  <c r="M330" i="1"/>
  <c r="O330" i="1" s="1"/>
  <c r="Q330" i="1" s="1"/>
  <c r="M331" i="1"/>
  <c r="O331" i="1" s="1"/>
  <c r="Q331" i="1" s="1"/>
  <c r="M332" i="1"/>
  <c r="O332" i="1" s="1"/>
  <c r="Q332" i="1" s="1"/>
  <c r="M333" i="1"/>
  <c r="M334" i="1"/>
  <c r="O334" i="1" s="1"/>
  <c r="Q334" i="1" s="1"/>
  <c r="M335" i="1"/>
  <c r="O335" i="1" s="1"/>
  <c r="Q335" i="1" s="1"/>
  <c r="M336" i="1"/>
  <c r="O336" i="1" s="1"/>
  <c r="Q336" i="1" s="1"/>
  <c r="M337" i="1"/>
  <c r="O337" i="1" s="1"/>
  <c r="Q337" i="1" s="1"/>
  <c r="M338" i="1"/>
  <c r="O338" i="1" s="1"/>
  <c r="Q338" i="1" s="1"/>
  <c r="M339" i="1"/>
  <c r="O339" i="1" s="1"/>
  <c r="Q339" i="1" s="1"/>
  <c r="M340" i="1"/>
  <c r="O340" i="1" s="1"/>
  <c r="Q340" i="1" s="1"/>
  <c r="M341" i="1"/>
  <c r="O341" i="1" s="1"/>
  <c r="Q341" i="1" s="1"/>
  <c r="M342" i="1"/>
  <c r="O342" i="1" s="1"/>
  <c r="Q342" i="1" s="1"/>
  <c r="M343" i="1"/>
  <c r="O343" i="1" s="1"/>
  <c r="Q343" i="1" s="1"/>
  <c r="M344" i="1"/>
  <c r="O344" i="1" s="1"/>
  <c r="Q344" i="1" s="1"/>
  <c r="M345" i="1"/>
  <c r="O345" i="1" s="1"/>
  <c r="Q345" i="1" s="1"/>
  <c r="M346" i="1"/>
  <c r="O346" i="1" s="1"/>
  <c r="Q346" i="1" s="1"/>
  <c r="M347" i="1"/>
  <c r="M348" i="1"/>
  <c r="O348" i="1" s="1"/>
  <c r="Q348" i="1" s="1"/>
  <c r="M349" i="1"/>
  <c r="O349" i="1" s="1"/>
  <c r="Q349" i="1" s="1"/>
  <c r="M350" i="1"/>
  <c r="O350" i="1" s="1"/>
  <c r="Q350" i="1" s="1"/>
  <c r="M351" i="1"/>
  <c r="O351" i="1" s="1"/>
  <c r="Q351" i="1" s="1"/>
  <c r="M352" i="1"/>
  <c r="O352" i="1" s="1"/>
  <c r="Q352" i="1" s="1"/>
  <c r="M353" i="1"/>
  <c r="O353" i="1" s="1"/>
  <c r="Q353" i="1" s="1"/>
  <c r="M354" i="1"/>
  <c r="O354" i="1" s="1"/>
  <c r="Q354" i="1" s="1"/>
  <c r="M355" i="1"/>
  <c r="O355" i="1" s="1"/>
  <c r="Q355" i="1" s="1"/>
  <c r="M356" i="1"/>
  <c r="O356" i="1" s="1"/>
  <c r="Q356" i="1" s="1"/>
  <c r="M357" i="1"/>
  <c r="O357" i="1" s="1"/>
  <c r="M358" i="1"/>
  <c r="O358" i="1" s="1"/>
  <c r="Q358" i="1" s="1"/>
  <c r="M359" i="1"/>
  <c r="O359" i="1" s="1"/>
  <c r="Q359" i="1" s="1"/>
  <c r="M360" i="1"/>
  <c r="O360" i="1" s="1"/>
  <c r="Q360" i="1" s="1"/>
  <c r="M361" i="1"/>
  <c r="O361" i="1" s="1"/>
  <c r="Q361" i="1" s="1"/>
  <c r="M362" i="1"/>
  <c r="O362" i="1" s="1"/>
  <c r="Q362" i="1" s="1"/>
  <c r="M363" i="1"/>
  <c r="O363" i="1" s="1"/>
  <c r="Q363" i="1" s="1"/>
  <c r="M364" i="1"/>
  <c r="O364" i="1" s="1"/>
  <c r="Q364" i="1" s="1"/>
  <c r="M365" i="1"/>
  <c r="O365" i="1" s="1"/>
  <c r="Q365" i="1" s="1"/>
  <c r="M366" i="1"/>
  <c r="O366" i="1" s="1"/>
  <c r="Q366" i="1" s="1"/>
  <c r="M367" i="1"/>
  <c r="O367" i="1" s="1"/>
  <c r="Q367" i="1" s="1"/>
  <c r="M368" i="1"/>
  <c r="O368" i="1" s="1"/>
  <c r="Q368" i="1" s="1"/>
  <c r="M369" i="1"/>
  <c r="O369" i="1" s="1"/>
  <c r="Q369" i="1" s="1"/>
  <c r="M370" i="1"/>
  <c r="O370" i="1" s="1"/>
  <c r="Q370" i="1" s="1"/>
  <c r="M371" i="1"/>
  <c r="O371" i="1" s="1"/>
  <c r="Q371" i="1" s="1"/>
  <c r="M372" i="1"/>
  <c r="O372" i="1" s="1"/>
  <c r="Q372" i="1" s="1"/>
  <c r="M373" i="1"/>
  <c r="O373" i="1" s="1"/>
  <c r="Q373" i="1" s="1"/>
  <c r="M374" i="1"/>
  <c r="M375" i="1"/>
  <c r="O375" i="1" s="1"/>
  <c r="Q375" i="1" s="1"/>
  <c r="M376" i="1"/>
  <c r="O376" i="1" s="1"/>
  <c r="Q376" i="1" s="1"/>
  <c r="M377" i="1"/>
  <c r="M378" i="1"/>
  <c r="M379" i="1"/>
  <c r="O379" i="1" s="1"/>
  <c r="M380" i="1"/>
  <c r="O380" i="1" s="1"/>
  <c r="Q380" i="1" s="1"/>
  <c r="M381" i="1"/>
  <c r="O381" i="1" s="1"/>
  <c r="Q381" i="1" s="1"/>
  <c r="M382" i="1"/>
  <c r="M383" i="1"/>
  <c r="O383" i="1" s="1"/>
  <c r="Q383" i="1" s="1"/>
  <c r="M384" i="1"/>
  <c r="O384" i="1" s="1"/>
  <c r="Q384" i="1" s="1"/>
  <c r="M385" i="1"/>
  <c r="O385" i="1" s="1"/>
  <c r="Q385" i="1" s="1"/>
  <c r="M386" i="1"/>
  <c r="M387" i="1"/>
  <c r="O387" i="1" s="1"/>
  <c r="Q387" i="1" s="1"/>
  <c r="M388" i="1"/>
  <c r="O388" i="1" s="1"/>
  <c r="Q388" i="1" s="1"/>
  <c r="M389" i="1"/>
  <c r="O389" i="1" s="1"/>
  <c r="Q389" i="1" s="1"/>
  <c r="M390" i="1"/>
  <c r="M391" i="1"/>
  <c r="O391" i="1" s="1"/>
  <c r="Q391" i="1" s="1"/>
  <c r="M392" i="1"/>
  <c r="O392" i="1" s="1"/>
  <c r="Q392" i="1" s="1"/>
  <c r="M393" i="1"/>
  <c r="O393" i="1" s="1"/>
  <c r="Q393" i="1" s="1"/>
  <c r="M394" i="1"/>
  <c r="M395" i="1"/>
  <c r="O395" i="1" s="1"/>
  <c r="M396" i="1"/>
  <c r="O396" i="1" s="1"/>
  <c r="Q396" i="1" s="1"/>
  <c r="M397" i="1"/>
  <c r="O397" i="1" s="1"/>
  <c r="Q397" i="1" s="1"/>
  <c r="M398" i="1"/>
  <c r="M399" i="1"/>
  <c r="O399" i="1" s="1"/>
  <c r="Q399" i="1" s="1"/>
  <c r="M400" i="1"/>
  <c r="O400" i="1" s="1"/>
  <c r="Q400" i="1" s="1"/>
  <c r="M401" i="1"/>
  <c r="O401" i="1" s="1"/>
  <c r="Q401" i="1" s="1"/>
  <c r="M402" i="1"/>
  <c r="M403" i="1"/>
  <c r="O403" i="1" s="1"/>
  <c r="Q403" i="1" s="1"/>
  <c r="M404" i="1"/>
  <c r="O404" i="1" s="1"/>
  <c r="Q404" i="1" s="1"/>
  <c r="M405" i="1"/>
  <c r="O405" i="1" s="1"/>
  <c r="Q405" i="1" s="1"/>
  <c r="M406" i="1"/>
  <c r="M407" i="1"/>
  <c r="O407" i="1" s="1"/>
  <c r="Q407" i="1" s="1"/>
  <c r="M408" i="1"/>
  <c r="O408" i="1" s="1"/>
  <c r="Q408" i="1" s="1"/>
  <c r="M409" i="1"/>
  <c r="O409" i="1" s="1"/>
  <c r="Q409" i="1" s="1"/>
  <c r="M410" i="1"/>
  <c r="M411" i="1"/>
  <c r="O411" i="1" s="1"/>
  <c r="M412" i="1"/>
  <c r="O412" i="1" s="1"/>
  <c r="Q412" i="1" s="1"/>
  <c r="M413" i="1"/>
  <c r="O413" i="1" s="1"/>
  <c r="Q413" i="1" s="1"/>
  <c r="M414" i="1"/>
  <c r="M415" i="1"/>
  <c r="O415" i="1" s="1"/>
  <c r="Q415" i="1" s="1"/>
  <c r="M416" i="1"/>
  <c r="O416" i="1" s="1"/>
  <c r="Q416" i="1" s="1"/>
  <c r="M417" i="1"/>
  <c r="O417" i="1" s="1"/>
  <c r="Q417" i="1" s="1"/>
  <c r="M418" i="1"/>
  <c r="M419" i="1"/>
  <c r="O419" i="1" s="1"/>
  <c r="Q419" i="1" s="1"/>
  <c r="M420" i="1"/>
  <c r="O420" i="1" s="1"/>
  <c r="Q420" i="1" s="1"/>
  <c r="M421" i="1"/>
  <c r="O421" i="1" s="1"/>
  <c r="Q421" i="1" s="1"/>
  <c r="M422" i="1"/>
  <c r="M423" i="1"/>
  <c r="O423" i="1" s="1"/>
  <c r="Q423" i="1" s="1"/>
  <c r="M424" i="1"/>
  <c r="O424" i="1" s="1"/>
  <c r="Q424" i="1" s="1"/>
  <c r="M425" i="1"/>
  <c r="O425" i="1" s="1"/>
  <c r="Q425" i="1" s="1"/>
  <c r="M426" i="1"/>
  <c r="M427" i="1"/>
  <c r="O427" i="1" s="1"/>
  <c r="M428" i="1"/>
  <c r="O428" i="1" s="1"/>
  <c r="Q428" i="1" s="1"/>
  <c r="M429" i="1"/>
  <c r="O429" i="1" s="1"/>
  <c r="Q429" i="1" s="1"/>
  <c r="M430" i="1"/>
  <c r="M431" i="1"/>
  <c r="O431" i="1" s="1"/>
  <c r="Q431" i="1" s="1"/>
  <c r="M432" i="1"/>
  <c r="O432" i="1" s="1"/>
  <c r="Q432" i="1" s="1"/>
  <c r="M433" i="1"/>
  <c r="O433" i="1" s="1"/>
  <c r="Q433" i="1" s="1"/>
  <c r="M434" i="1"/>
  <c r="M435" i="1"/>
  <c r="O435" i="1" s="1"/>
  <c r="Q435" i="1" s="1"/>
  <c r="M436" i="1"/>
  <c r="O436" i="1" s="1"/>
  <c r="Q436" i="1" s="1"/>
  <c r="M437" i="1"/>
  <c r="O437" i="1" s="1"/>
  <c r="Q437" i="1" s="1"/>
  <c r="M438" i="1"/>
  <c r="M439" i="1"/>
  <c r="O439" i="1" s="1"/>
  <c r="Q439" i="1" s="1"/>
  <c r="M440" i="1"/>
  <c r="O440" i="1" s="1"/>
  <c r="Q440" i="1" s="1"/>
  <c r="M441" i="1"/>
  <c r="M442" i="1"/>
  <c r="M443" i="1"/>
  <c r="O443" i="1" s="1"/>
  <c r="M444" i="1"/>
  <c r="O444" i="1" s="1"/>
  <c r="Q444" i="1" s="1"/>
  <c r="M445" i="1"/>
  <c r="O445" i="1" s="1"/>
  <c r="Q445" i="1" s="1"/>
  <c r="M446" i="1"/>
  <c r="M447" i="1"/>
  <c r="O447" i="1" s="1"/>
  <c r="Q447" i="1" s="1"/>
  <c r="M448" i="1"/>
  <c r="O448" i="1" s="1"/>
  <c r="Q448" i="1" s="1"/>
  <c r="M449" i="1"/>
  <c r="O449" i="1" s="1"/>
  <c r="Q449" i="1" s="1"/>
  <c r="M450" i="1"/>
  <c r="M451" i="1"/>
  <c r="O451" i="1" s="1"/>
  <c r="Q451" i="1" s="1"/>
  <c r="M452" i="1"/>
  <c r="O452" i="1" s="1"/>
  <c r="Q452" i="1" s="1"/>
  <c r="M453" i="1"/>
  <c r="O453" i="1" s="1"/>
  <c r="Q453" i="1" s="1"/>
  <c r="M454" i="1"/>
  <c r="M455" i="1"/>
  <c r="O455" i="1" s="1"/>
  <c r="Q455" i="1" s="1"/>
  <c r="M456" i="1"/>
  <c r="O456" i="1" s="1"/>
  <c r="Q456" i="1" s="1"/>
  <c r="M457" i="1"/>
  <c r="O457" i="1" s="1"/>
  <c r="Q457" i="1" s="1"/>
  <c r="M458" i="1"/>
  <c r="M459" i="1"/>
  <c r="O459" i="1" s="1"/>
  <c r="M460" i="1"/>
  <c r="O460" i="1" s="1"/>
  <c r="Q460" i="1" s="1"/>
  <c r="M461" i="1"/>
  <c r="O461" i="1" s="1"/>
  <c r="Q461" i="1" s="1"/>
  <c r="M462" i="1"/>
  <c r="M463" i="1"/>
  <c r="O463" i="1" s="1"/>
  <c r="Q463" i="1" s="1"/>
  <c r="M464" i="1"/>
  <c r="O464" i="1" s="1"/>
  <c r="Q464" i="1" s="1"/>
  <c r="M465" i="1"/>
  <c r="O465" i="1" s="1"/>
  <c r="Q465" i="1" s="1"/>
  <c r="M466" i="1"/>
  <c r="M467" i="1"/>
  <c r="O467" i="1" s="1"/>
  <c r="Q467" i="1" s="1"/>
  <c r="M468" i="1"/>
  <c r="O468" i="1" s="1"/>
  <c r="Q468" i="1" s="1"/>
  <c r="M469" i="1"/>
  <c r="O469" i="1" s="1"/>
  <c r="Q469" i="1" s="1"/>
  <c r="M470" i="1"/>
  <c r="M471" i="1"/>
  <c r="O471" i="1" s="1"/>
  <c r="Q471" i="1" s="1"/>
  <c r="M472" i="1"/>
  <c r="O472" i="1" s="1"/>
  <c r="Q472" i="1" s="1"/>
  <c r="M473" i="1"/>
  <c r="O473" i="1" s="1"/>
  <c r="Q473" i="1" s="1"/>
  <c r="M474" i="1"/>
  <c r="M475" i="1"/>
  <c r="O475" i="1" s="1"/>
  <c r="M476" i="1"/>
  <c r="O476" i="1" s="1"/>
  <c r="Q476" i="1" s="1"/>
  <c r="M477" i="1"/>
  <c r="O477" i="1" s="1"/>
  <c r="Q477" i="1" s="1"/>
  <c r="M478" i="1"/>
  <c r="M479" i="1"/>
  <c r="O479" i="1" s="1"/>
  <c r="Q479" i="1" s="1"/>
  <c r="M480" i="1"/>
  <c r="O480" i="1" s="1"/>
  <c r="Q480" i="1" s="1"/>
  <c r="M481" i="1"/>
  <c r="O481" i="1" s="1"/>
  <c r="Q481" i="1" s="1"/>
  <c r="M482" i="1"/>
  <c r="M483" i="1"/>
  <c r="O483" i="1" s="1"/>
  <c r="Q483" i="1" s="1"/>
  <c r="M484" i="1"/>
  <c r="O484" i="1" s="1"/>
  <c r="Q484" i="1" s="1"/>
  <c r="M485" i="1"/>
  <c r="O485" i="1" s="1"/>
  <c r="Q485" i="1" s="1"/>
  <c r="M486" i="1"/>
  <c r="M487" i="1"/>
  <c r="O487" i="1" s="1"/>
  <c r="Q487" i="1" s="1"/>
  <c r="M488" i="1"/>
  <c r="O488" i="1" s="1"/>
  <c r="Q488" i="1" s="1"/>
  <c r="M489" i="1"/>
  <c r="O489" i="1" s="1"/>
  <c r="Q489" i="1" s="1"/>
  <c r="M490" i="1"/>
  <c r="M491" i="1"/>
  <c r="O491" i="1" s="1"/>
  <c r="M492" i="1"/>
  <c r="O492" i="1" s="1"/>
  <c r="Q492" i="1" s="1"/>
  <c r="M493" i="1"/>
  <c r="O493" i="1" s="1"/>
  <c r="Q493" i="1" s="1"/>
  <c r="M494" i="1"/>
  <c r="M495" i="1"/>
  <c r="O495" i="1" s="1"/>
  <c r="Q495" i="1" s="1"/>
  <c r="M496" i="1"/>
  <c r="O496" i="1" s="1"/>
  <c r="Q496" i="1" s="1"/>
  <c r="M497" i="1"/>
  <c r="O497" i="1" s="1"/>
  <c r="Q497" i="1" s="1"/>
  <c r="M498" i="1"/>
  <c r="M499" i="1"/>
  <c r="O499" i="1" s="1"/>
  <c r="Q499" i="1" s="1"/>
  <c r="M500" i="1"/>
  <c r="O500" i="1" s="1"/>
  <c r="Q500" i="1" s="1"/>
  <c r="M501" i="1"/>
  <c r="O501" i="1" s="1"/>
  <c r="Q501" i="1" s="1"/>
  <c r="M502" i="1"/>
  <c r="O59" i="1"/>
  <c r="Q59" i="1" s="1"/>
  <c r="O91" i="1"/>
  <c r="Q91" i="1" s="1"/>
  <c r="O105" i="1"/>
  <c r="Q105" i="1" s="1"/>
  <c r="O123" i="1"/>
  <c r="Q123" i="1" s="1"/>
  <c r="O141" i="1"/>
  <c r="Q141" i="1" s="1"/>
  <c r="O155" i="1"/>
  <c r="Q155" i="1" s="1"/>
  <c r="O187" i="1"/>
  <c r="Q187" i="1" s="1"/>
  <c r="O219" i="1"/>
  <c r="Q219" i="1" s="1"/>
  <c r="O251" i="1"/>
  <c r="Q251" i="1" s="1"/>
  <c r="O269" i="1"/>
  <c r="Q269" i="1" s="1"/>
  <c r="O283" i="1"/>
  <c r="Q283" i="1" s="1"/>
  <c r="O309" i="1"/>
  <c r="Q309" i="1" s="1"/>
  <c r="O315" i="1"/>
  <c r="Q315" i="1" s="1"/>
  <c r="O333" i="1"/>
  <c r="Q333" i="1" s="1"/>
  <c r="O347" i="1"/>
  <c r="Q347" i="1" s="1"/>
  <c r="O374" i="1"/>
  <c r="Q374" i="1" s="1"/>
  <c r="O377" i="1"/>
  <c r="Q377" i="1" s="1"/>
  <c r="O378" i="1"/>
  <c r="Q378" i="1" s="1"/>
  <c r="O382" i="1"/>
  <c r="Q382" i="1" s="1"/>
  <c r="O386" i="1"/>
  <c r="Q386" i="1" s="1"/>
  <c r="O390" i="1"/>
  <c r="Q390" i="1" s="1"/>
  <c r="O394" i="1"/>
  <c r="Q394" i="1" s="1"/>
  <c r="O398" i="1"/>
  <c r="Q398" i="1" s="1"/>
  <c r="O402" i="1"/>
  <c r="Q402" i="1" s="1"/>
  <c r="O406" i="1"/>
  <c r="Q406" i="1" s="1"/>
  <c r="O410" i="1"/>
  <c r="Q410" i="1" s="1"/>
  <c r="O414" i="1"/>
  <c r="Q414" i="1" s="1"/>
  <c r="O418" i="1"/>
  <c r="Q418" i="1" s="1"/>
  <c r="O422" i="1"/>
  <c r="Q422" i="1" s="1"/>
  <c r="O426" i="1"/>
  <c r="Q426" i="1" s="1"/>
  <c r="O430" i="1"/>
  <c r="Q430" i="1" s="1"/>
  <c r="O434" i="1"/>
  <c r="Q434" i="1" s="1"/>
  <c r="O438" i="1"/>
  <c r="Q438" i="1" s="1"/>
  <c r="O441" i="1"/>
  <c r="Q441" i="1" s="1"/>
  <c r="O442" i="1"/>
  <c r="Q442" i="1" s="1"/>
  <c r="O446" i="1"/>
  <c r="Q446" i="1" s="1"/>
  <c r="O450" i="1"/>
  <c r="Q450" i="1" s="1"/>
  <c r="O454" i="1"/>
  <c r="Q454" i="1" s="1"/>
  <c r="O458" i="1"/>
  <c r="Q458" i="1" s="1"/>
  <c r="O462" i="1"/>
  <c r="Q462" i="1" s="1"/>
  <c r="O466" i="1"/>
  <c r="Q466" i="1" s="1"/>
  <c r="O470" i="1"/>
  <c r="Q470" i="1" s="1"/>
  <c r="O474" i="1"/>
  <c r="Q474" i="1" s="1"/>
  <c r="O478" i="1"/>
  <c r="Q478" i="1" s="1"/>
  <c r="O482" i="1"/>
  <c r="Q482" i="1" s="1"/>
  <c r="O486" i="1"/>
  <c r="Q486" i="1" s="1"/>
  <c r="O490" i="1"/>
  <c r="Q490" i="1" s="1"/>
  <c r="O494" i="1"/>
  <c r="Q494" i="1" s="1"/>
  <c r="O498" i="1"/>
  <c r="Q498" i="1" s="1"/>
  <c r="O502" i="1"/>
  <c r="Q502" i="1" s="1"/>
  <c r="O17" i="1"/>
  <c r="Q17" i="1" s="1"/>
  <c r="O18" i="1"/>
  <c r="Q18" i="1" s="1"/>
  <c r="O22" i="1"/>
  <c r="Q22" i="1" s="1"/>
  <c r="O25" i="1"/>
  <c r="Q25" i="1" s="1"/>
  <c r="O26" i="1"/>
  <c r="Q26" i="1" s="1"/>
  <c r="O30" i="1"/>
  <c r="Q30" i="1" s="1"/>
  <c r="Q34" i="1"/>
  <c r="Q36" i="1"/>
  <c r="Q38" i="1"/>
  <c r="Q42" i="1"/>
  <c r="Q46" i="1"/>
  <c r="Q50" i="1"/>
  <c r="Q51" i="1"/>
  <c r="Q54" i="1"/>
  <c r="Q58" i="1"/>
  <c r="Q62" i="1"/>
  <c r="Q66" i="1"/>
  <c r="Q67" i="1"/>
  <c r="Q70" i="1"/>
  <c r="Q74" i="1"/>
  <c r="Q78" i="1"/>
  <c r="Q79" i="1"/>
  <c r="Q82" i="1"/>
  <c r="Q83" i="1"/>
  <c r="Q86" i="1"/>
  <c r="Q90" i="1"/>
  <c r="Q93" i="1"/>
  <c r="Q94" i="1"/>
  <c r="Q98" i="1"/>
  <c r="Q99" i="1"/>
  <c r="Q102" i="1"/>
  <c r="Q106" i="1"/>
  <c r="Q110" i="1"/>
  <c r="Q114" i="1"/>
  <c r="Q115" i="1"/>
  <c r="Q118" i="1"/>
  <c r="Q122" i="1"/>
  <c r="Q126" i="1"/>
  <c r="Q130" i="1"/>
  <c r="Q131" i="1"/>
  <c r="Q134" i="1"/>
  <c r="Q138" i="1"/>
  <c r="Q142" i="1"/>
  <c r="Q146" i="1"/>
  <c r="Q147" i="1"/>
  <c r="Q150" i="1"/>
  <c r="Q154" i="1"/>
  <c r="Q157" i="1"/>
  <c r="Q158" i="1"/>
  <c r="Q162" i="1"/>
  <c r="Q163" i="1"/>
  <c r="Q166" i="1"/>
  <c r="Q170" i="1"/>
  <c r="Q174" i="1"/>
  <c r="Q178" i="1"/>
  <c r="Q179" i="1"/>
  <c r="Q182" i="1"/>
  <c r="Q186" i="1"/>
  <c r="Q190" i="1"/>
  <c r="Q194" i="1"/>
  <c r="Q195" i="1"/>
  <c r="Q198" i="1"/>
  <c r="Q202" i="1"/>
  <c r="Q206" i="1"/>
  <c r="Q210" i="1"/>
  <c r="Q211" i="1"/>
  <c r="Q214" i="1"/>
  <c r="Q218" i="1"/>
  <c r="Q221" i="1"/>
  <c r="Q222" i="1"/>
  <c r="Q226" i="1"/>
  <c r="Q227" i="1"/>
  <c r="Q230" i="1"/>
  <c r="Q234" i="1"/>
  <c r="Q238" i="1"/>
  <c r="Q242" i="1"/>
  <c r="Q243" i="1"/>
  <c r="Q246" i="1"/>
  <c r="Q250" i="1"/>
  <c r="Q254" i="1"/>
  <c r="Q258" i="1"/>
  <c r="Q259" i="1"/>
  <c r="Q262" i="1"/>
  <c r="Q266" i="1"/>
  <c r="Q270" i="1"/>
  <c r="Q274" i="1"/>
  <c r="Q275" i="1"/>
  <c r="Q278" i="1"/>
  <c r="Q293" i="1"/>
  <c r="Q325" i="1"/>
  <c r="Q357" i="1"/>
  <c r="Q379" i="1"/>
  <c r="Q395" i="1"/>
  <c r="Q411" i="1"/>
  <c r="Q427" i="1"/>
  <c r="Q443" i="1"/>
  <c r="Q459" i="1"/>
  <c r="Q475" i="1"/>
  <c r="Q491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14" i="1"/>
  <c r="V8" i="1"/>
  <c r="M14" i="1"/>
  <c r="O14" i="1" s="1"/>
  <c r="Q14" i="1" s="1"/>
  <c r="S14" i="1" s="1"/>
  <c r="S12" i="1"/>
  <c r="S20" i="1" l="1"/>
  <c r="J20" i="1" s="1"/>
  <c r="S24" i="1"/>
  <c r="J24" i="1" s="1"/>
  <c r="S28" i="1"/>
  <c r="J28" i="1" s="1"/>
  <c r="S32" i="1"/>
  <c r="J32" i="1" s="1"/>
  <c r="S36" i="1"/>
  <c r="J36" i="1" s="1"/>
  <c r="S40" i="1"/>
  <c r="J40" i="1" s="1"/>
  <c r="S44" i="1"/>
  <c r="J44" i="1" s="1"/>
  <c r="S48" i="1"/>
  <c r="J48" i="1" s="1"/>
  <c r="S52" i="1"/>
  <c r="J52" i="1" s="1"/>
  <c r="S56" i="1"/>
  <c r="J56" i="1" s="1"/>
  <c r="S60" i="1"/>
  <c r="J60" i="1" s="1"/>
  <c r="S64" i="1"/>
  <c r="J64" i="1" s="1"/>
  <c r="S68" i="1"/>
  <c r="J68" i="1" s="1"/>
  <c r="S21" i="1"/>
  <c r="J21" i="1" s="1"/>
  <c r="S25" i="1"/>
  <c r="J25" i="1" s="1"/>
  <c r="S29" i="1"/>
  <c r="J29" i="1" s="1"/>
  <c r="S18" i="1"/>
  <c r="J18" i="1" s="1"/>
  <c r="S22" i="1"/>
  <c r="J22" i="1" s="1"/>
  <c r="S26" i="1"/>
  <c r="J26" i="1" s="1"/>
  <c r="S19" i="1"/>
  <c r="J19" i="1" s="1"/>
  <c r="S23" i="1"/>
  <c r="J23" i="1" s="1"/>
  <c r="S27" i="1"/>
  <c r="J27" i="1" s="1"/>
  <c r="S31" i="1"/>
  <c r="J31" i="1" s="1"/>
  <c r="S35" i="1"/>
  <c r="J35" i="1" s="1"/>
  <c r="S39" i="1"/>
  <c r="J39" i="1" s="1"/>
  <c r="S43" i="1"/>
  <c r="J43" i="1" s="1"/>
  <c r="S47" i="1"/>
  <c r="J47" i="1" s="1"/>
  <c r="S51" i="1"/>
  <c r="J51" i="1" s="1"/>
  <c r="S55" i="1"/>
  <c r="J55" i="1" s="1"/>
  <c r="S59" i="1"/>
  <c r="J59" i="1" s="1"/>
  <c r="S63" i="1"/>
  <c r="J63" i="1" s="1"/>
  <c r="S67" i="1"/>
  <c r="J67" i="1" s="1"/>
  <c r="S30" i="1"/>
  <c r="J30" i="1" s="1"/>
  <c r="S38" i="1"/>
  <c r="J38" i="1" s="1"/>
  <c r="S46" i="1"/>
  <c r="J46" i="1" s="1"/>
  <c r="S54" i="1"/>
  <c r="J54" i="1" s="1"/>
  <c r="S62" i="1"/>
  <c r="J62" i="1" s="1"/>
  <c r="S70" i="1"/>
  <c r="J70" i="1" s="1"/>
  <c r="S74" i="1"/>
  <c r="J74" i="1" s="1"/>
  <c r="S78" i="1"/>
  <c r="J78" i="1" s="1"/>
  <c r="S82" i="1"/>
  <c r="J82" i="1" s="1"/>
  <c r="S86" i="1"/>
  <c r="J86" i="1" s="1"/>
  <c r="S90" i="1"/>
  <c r="J90" i="1" s="1"/>
  <c r="S94" i="1"/>
  <c r="J94" i="1" s="1"/>
  <c r="S98" i="1"/>
  <c r="J98" i="1" s="1"/>
  <c r="S102" i="1"/>
  <c r="J102" i="1" s="1"/>
  <c r="S106" i="1"/>
  <c r="J106" i="1" s="1"/>
  <c r="S110" i="1"/>
  <c r="J110" i="1" s="1"/>
  <c r="S114" i="1"/>
  <c r="J114" i="1" s="1"/>
  <c r="S118" i="1"/>
  <c r="J118" i="1" s="1"/>
  <c r="S122" i="1"/>
  <c r="J122" i="1" s="1"/>
  <c r="S126" i="1"/>
  <c r="J126" i="1" s="1"/>
  <c r="S130" i="1"/>
  <c r="J130" i="1" s="1"/>
  <c r="S134" i="1"/>
  <c r="J134" i="1" s="1"/>
  <c r="S138" i="1"/>
  <c r="J138" i="1" s="1"/>
  <c r="S142" i="1"/>
  <c r="J142" i="1" s="1"/>
  <c r="S146" i="1"/>
  <c r="J146" i="1" s="1"/>
  <c r="S150" i="1"/>
  <c r="J150" i="1" s="1"/>
  <c r="S154" i="1"/>
  <c r="J154" i="1" s="1"/>
  <c r="S158" i="1"/>
  <c r="J158" i="1" s="1"/>
  <c r="S162" i="1"/>
  <c r="J162" i="1" s="1"/>
  <c r="S166" i="1"/>
  <c r="J166" i="1" s="1"/>
  <c r="S170" i="1"/>
  <c r="J170" i="1" s="1"/>
  <c r="S174" i="1"/>
  <c r="J174" i="1" s="1"/>
  <c r="S178" i="1"/>
  <c r="J178" i="1" s="1"/>
  <c r="S182" i="1"/>
  <c r="J182" i="1" s="1"/>
  <c r="S186" i="1"/>
  <c r="J186" i="1" s="1"/>
  <c r="S190" i="1"/>
  <c r="J190" i="1" s="1"/>
  <c r="S194" i="1"/>
  <c r="J194" i="1" s="1"/>
  <c r="S198" i="1"/>
  <c r="J198" i="1" s="1"/>
  <c r="S202" i="1"/>
  <c r="J202" i="1" s="1"/>
  <c r="S206" i="1"/>
  <c r="J206" i="1" s="1"/>
  <c r="S210" i="1"/>
  <c r="J210" i="1" s="1"/>
  <c r="S214" i="1"/>
  <c r="J214" i="1" s="1"/>
  <c r="S218" i="1"/>
  <c r="J218" i="1" s="1"/>
  <c r="S222" i="1"/>
  <c r="J222" i="1" s="1"/>
  <c r="S226" i="1"/>
  <c r="J226" i="1" s="1"/>
  <c r="S230" i="1"/>
  <c r="J230" i="1" s="1"/>
  <c r="S234" i="1"/>
  <c r="J234" i="1" s="1"/>
  <c r="S238" i="1"/>
  <c r="J238" i="1" s="1"/>
  <c r="S242" i="1"/>
  <c r="J242" i="1" s="1"/>
  <c r="S246" i="1"/>
  <c r="J246" i="1" s="1"/>
  <c r="S250" i="1"/>
  <c r="J250" i="1" s="1"/>
  <c r="S254" i="1"/>
  <c r="J254" i="1" s="1"/>
  <c r="S258" i="1"/>
  <c r="J258" i="1" s="1"/>
  <c r="S262" i="1"/>
  <c r="J262" i="1" s="1"/>
  <c r="S266" i="1"/>
  <c r="J266" i="1" s="1"/>
  <c r="S270" i="1"/>
  <c r="J270" i="1" s="1"/>
  <c r="S274" i="1"/>
  <c r="J274" i="1" s="1"/>
  <c r="S278" i="1"/>
  <c r="J278" i="1" s="1"/>
  <c r="S282" i="1"/>
  <c r="J282" i="1" s="1"/>
  <c r="S286" i="1"/>
  <c r="J286" i="1" s="1"/>
  <c r="S290" i="1"/>
  <c r="J290" i="1" s="1"/>
  <c r="S294" i="1"/>
  <c r="J294" i="1" s="1"/>
  <c r="S298" i="1"/>
  <c r="J298" i="1" s="1"/>
  <c r="S302" i="1"/>
  <c r="J302" i="1" s="1"/>
  <c r="S306" i="1"/>
  <c r="J306" i="1" s="1"/>
  <c r="S310" i="1"/>
  <c r="J310" i="1" s="1"/>
  <c r="S314" i="1"/>
  <c r="J314" i="1" s="1"/>
  <c r="S318" i="1"/>
  <c r="J318" i="1" s="1"/>
  <c r="S322" i="1"/>
  <c r="J322" i="1" s="1"/>
  <c r="S326" i="1"/>
  <c r="J326" i="1" s="1"/>
  <c r="S330" i="1"/>
  <c r="J330" i="1" s="1"/>
  <c r="S334" i="1"/>
  <c r="J334" i="1" s="1"/>
  <c r="S338" i="1"/>
  <c r="J338" i="1" s="1"/>
  <c r="S342" i="1"/>
  <c r="J342" i="1" s="1"/>
  <c r="S346" i="1"/>
  <c r="J346" i="1" s="1"/>
  <c r="S350" i="1"/>
  <c r="J350" i="1" s="1"/>
  <c r="S354" i="1"/>
  <c r="J354" i="1" s="1"/>
  <c r="S358" i="1"/>
  <c r="J358" i="1" s="1"/>
  <c r="S362" i="1"/>
  <c r="J362" i="1" s="1"/>
  <c r="S366" i="1"/>
  <c r="J366" i="1" s="1"/>
  <c r="S370" i="1"/>
  <c r="J370" i="1" s="1"/>
  <c r="S374" i="1"/>
  <c r="J374" i="1" s="1"/>
  <c r="S378" i="1"/>
  <c r="J378" i="1" s="1"/>
  <c r="S382" i="1"/>
  <c r="J382" i="1" s="1"/>
  <c r="S386" i="1"/>
  <c r="J386" i="1" s="1"/>
  <c r="S390" i="1"/>
  <c r="J390" i="1" s="1"/>
  <c r="S394" i="1"/>
  <c r="J394" i="1" s="1"/>
  <c r="S398" i="1"/>
  <c r="J398" i="1" s="1"/>
  <c r="S402" i="1"/>
  <c r="J402" i="1" s="1"/>
  <c r="S406" i="1"/>
  <c r="J406" i="1" s="1"/>
  <c r="S410" i="1"/>
  <c r="J410" i="1" s="1"/>
  <c r="S414" i="1"/>
  <c r="J414" i="1" s="1"/>
  <c r="S418" i="1"/>
  <c r="J418" i="1" s="1"/>
  <c r="S422" i="1"/>
  <c r="J422" i="1" s="1"/>
  <c r="S426" i="1"/>
  <c r="J426" i="1" s="1"/>
  <c r="S430" i="1"/>
  <c r="J430" i="1" s="1"/>
  <c r="S434" i="1"/>
  <c r="J434" i="1" s="1"/>
  <c r="S438" i="1"/>
  <c r="J438" i="1" s="1"/>
  <c r="S442" i="1"/>
  <c r="J442" i="1" s="1"/>
  <c r="S446" i="1"/>
  <c r="J446" i="1" s="1"/>
  <c r="S33" i="1"/>
  <c r="J33" i="1" s="1"/>
  <c r="S41" i="1"/>
  <c r="J41" i="1" s="1"/>
  <c r="S49" i="1"/>
  <c r="J49" i="1" s="1"/>
  <c r="S57" i="1"/>
  <c r="J57" i="1" s="1"/>
  <c r="S65" i="1"/>
  <c r="J65" i="1" s="1"/>
  <c r="S71" i="1"/>
  <c r="J71" i="1" s="1"/>
  <c r="S75" i="1"/>
  <c r="J75" i="1" s="1"/>
  <c r="S79" i="1"/>
  <c r="J79" i="1" s="1"/>
  <c r="S83" i="1"/>
  <c r="J83" i="1" s="1"/>
  <c r="S87" i="1"/>
  <c r="J87" i="1" s="1"/>
  <c r="S91" i="1"/>
  <c r="J91" i="1" s="1"/>
  <c r="S95" i="1"/>
  <c r="J95" i="1" s="1"/>
  <c r="S99" i="1"/>
  <c r="J99" i="1" s="1"/>
  <c r="S103" i="1"/>
  <c r="J103" i="1" s="1"/>
  <c r="S107" i="1"/>
  <c r="J107" i="1" s="1"/>
  <c r="S111" i="1"/>
  <c r="J111" i="1" s="1"/>
  <c r="S115" i="1"/>
  <c r="J115" i="1" s="1"/>
  <c r="S119" i="1"/>
  <c r="J119" i="1" s="1"/>
  <c r="S123" i="1"/>
  <c r="J123" i="1" s="1"/>
  <c r="S127" i="1"/>
  <c r="J127" i="1" s="1"/>
  <c r="S131" i="1"/>
  <c r="J131" i="1" s="1"/>
  <c r="S135" i="1"/>
  <c r="J135" i="1" s="1"/>
  <c r="S139" i="1"/>
  <c r="J139" i="1" s="1"/>
  <c r="S143" i="1"/>
  <c r="J143" i="1" s="1"/>
  <c r="S147" i="1"/>
  <c r="J147" i="1" s="1"/>
  <c r="S151" i="1"/>
  <c r="J151" i="1" s="1"/>
  <c r="S155" i="1"/>
  <c r="J155" i="1" s="1"/>
  <c r="S159" i="1"/>
  <c r="J159" i="1" s="1"/>
  <c r="S163" i="1"/>
  <c r="J163" i="1" s="1"/>
  <c r="S167" i="1"/>
  <c r="J167" i="1" s="1"/>
  <c r="S171" i="1"/>
  <c r="J171" i="1" s="1"/>
  <c r="S175" i="1"/>
  <c r="J175" i="1" s="1"/>
  <c r="S179" i="1"/>
  <c r="J179" i="1" s="1"/>
  <c r="S183" i="1"/>
  <c r="J183" i="1" s="1"/>
  <c r="S187" i="1"/>
  <c r="J187" i="1" s="1"/>
  <c r="S191" i="1"/>
  <c r="J191" i="1" s="1"/>
  <c r="S195" i="1"/>
  <c r="J195" i="1" s="1"/>
  <c r="S199" i="1"/>
  <c r="J199" i="1" s="1"/>
  <c r="S203" i="1"/>
  <c r="J203" i="1" s="1"/>
  <c r="S207" i="1"/>
  <c r="J207" i="1" s="1"/>
  <c r="S211" i="1"/>
  <c r="J211" i="1" s="1"/>
  <c r="S215" i="1"/>
  <c r="J215" i="1" s="1"/>
  <c r="S219" i="1"/>
  <c r="J219" i="1" s="1"/>
  <c r="S223" i="1"/>
  <c r="J223" i="1" s="1"/>
  <c r="S227" i="1"/>
  <c r="J227" i="1" s="1"/>
  <c r="S231" i="1"/>
  <c r="J231" i="1" s="1"/>
  <c r="S235" i="1"/>
  <c r="J235" i="1" s="1"/>
  <c r="S239" i="1"/>
  <c r="J239" i="1" s="1"/>
  <c r="S243" i="1"/>
  <c r="J243" i="1" s="1"/>
  <c r="S247" i="1"/>
  <c r="J247" i="1" s="1"/>
  <c r="S251" i="1"/>
  <c r="J251" i="1" s="1"/>
  <c r="S255" i="1"/>
  <c r="J255" i="1" s="1"/>
  <c r="S259" i="1"/>
  <c r="J259" i="1" s="1"/>
  <c r="S263" i="1"/>
  <c r="J263" i="1" s="1"/>
  <c r="S267" i="1"/>
  <c r="J267" i="1" s="1"/>
  <c r="S271" i="1"/>
  <c r="J271" i="1" s="1"/>
  <c r="S275" i="1"/>
  <c r="J275" i="1" s="1"/>
  <c r="S279" i="1"/>
  <c r="J279" i="1" s="1"/>
  <c r="S283" i="1"/>
  <c r="J283" i="1" s="1"/>
  <c r="S287" i="1"/>
  <c r="J287" i="1" s="1"/>
  <c r="S291" i="1"/>
  <c r="J291" i="1" s="1"/>
  <c r="S295" i="1"/>
  <c r="J295" i="1" s="1"/>
  <c r="S299" i="1"/>
  <c r="J299" i="1" s="1"/>
  <c r="S303" i="1"/>
  <c r="J303" i="1" s="1"/>
  <c r="S307" i="1"/>
  <c r="J307" i="1" s="1"/>
  <c r="S311" i="1"/>
  <c r="J311" i="1" s="1"/>
  <c r="S315" i="1"/>
  <c r="J315" i="1" s="1"/>
  <c r="S319" i="1"/>
  <c r="J319" i="1" s="1"/>
  <c r="S323" i="1"/>
  <c r="J323" i="1" s="1"/>
  <c r="S327" i="1"/>
  <c r="J327" i="1" s="1"/>
  <c r="S331" i="1"/>
  <c r="J331" i="1" s="1"/>
  <c r="S335" i="1"/>
  <c r="J335" i="1" s="1"/>
  <c r="S339" i="1"/>
  <c r="J339" i="1" s="1"/>
  <c r="S343" i="1"/>
  <c r="J343" i="1" s="1"/>
  <c r="S347" i="1"/>
  <c r="J347" i="1" s="1"/>
  <c r="S351" i="1"/>
  <c r="J351" i="1" s="1"/>
  <c r="S34" i="1"/>
  <c r="J34" i="1" s="1"/>
  <c r="S42" i="1"/>
  <c r="J42" i="1" s="1"/>
  <c r="S50" i="1"/>
  <c r="J50" i="1" s="1"/>
  <c r="S58" i="1"/>
  <c r="J58" i="1" s="1"/>
  <c r="S66" i="1"/>
  <c r="J66" i="1" s="1"/>
  <c r="S72" i="1"/>
  <c r="J72" i="1" s="1"/>
  <c r="S76" i="1"/>
  <c r="J76" i="1" s="1"/>
  <c r="S80" i="1"/>
  <c r="J80" i="1" s="1"/>
  <c r="S84" i="1"/>
  <c r="J84" i="1" s="1"/>
  <c r="S88" i="1"/>
  <c r="J88" i="1" s="1"/>
  <c r="S92" i="1"/>
  <c r="J92" i="1" s="1"/>
  <c r="S96" i="1"/>
  <c r="J96" i="1" s="1"/>
  <c r="S100" i="1"/>
  <c r="J100" i="1" s="1"/>
  <c r="S104" i="1"/>
  <c r="J104" i="1" s="1"/>
  <c r="S108" i="1"/>
  <c r="J108" i="1" s="1"/>
  <c r="S112" i="1"/>
  <c r="J112" i="1" s="1"/>
  <c r="S116" i="1"/>
  <c r="J116" i="1" s="1"/>
  <c r="S120" i="1"/>
  <c r="J120" i="1" s="1"/>
  <c r="S124" i="1"/>
  <c r="J124" i="1" s="1"/>
  <c r="S128" i="1"/>
  <c r="J128" i="1" s="1"/>
  <c r="S132" i="1"/>
  <c r="J132" i="1" s="1"/>
  <c r="S136" i="1"/>
  <c r="J136" i="1" s="1"/>
  <c r="S140" i="1"/>
  <c r="J140" i="1" s="1"/>
  <c r="S144" i="1"/>
  <c r="J144" i="1" s="1"/>
  <c r="S148" i="1"/>
  <c r="J148" i="1" s="1"/>
  <c r="S152" i="1"/>
  <c r="J152" i="1" s="1"/>
  <c r="S156" i="1"/>
  <c r="J156" i="1" s="1"/>
  <c r="S160" i="1"/>
  <c r="J160" i="1" s="1"/>
  <c r="S164" i="1"/>
  <c r="J164" i="1" s="1"/>
  <c r="S168" i="1"/>
  <c r="J168" i="1" s="1"/>
  <c r="S172" i="1"/>
  <c r="J172" i="1" s="1"/>
  <c r="S176" i="1"/>
  <c r="J176" i="1" s="1"/>
  <c r="S180" i="1"/>
  <c r="J180" i="1" s="1"/>
  <c r="S184" i="1"/>
  <c r="J184" i="1" s="1"/>
  <c r="S188" i="1"/>
  <c r="J188" i="1" s="1"/>
  <c r="S192" i="1"/>
  <c r="J192" i="1" s="1"/>
  <c r="S196" i="1"/>
  <c r="J196" i="1" s="1"/>
  <c r="S200" i="1"/>
  <c r="J200" i="1" s="1"/>
  <c r="S204" i="1"/>
  <c r="J204" i="1" s="1"/>
  <c r="S208" i="1"/>
  <c r="J208" i="1" s="1"/>
  <c r="S212" i="1"/>
  <c r="J212" i="1" s="1"/>
  <c r="S216" i="1"/>
  <c r="J216" i="1" s="1"/>
  <c r="S220" i="1"/>
  <c r="J220" i="1" s="1"/>
  <c r="S224" i="1"/>
  <c r="J224" i="1" s="1"/>
  <c r="S228" i="1"/>
  <c r="J228" i="1" s="1"/>
  <c r="S232" i="1"/>
  <c r="J232" i="1" s="1"/>
  <c r="S236" i="1"/>
  <c r="J236" i="1" s="1"/>
  <c r="S240" i="1"/>
  <c r="J240" i="1" s="1"/>
  <c r="S244" i="1"/>
  <c r="J244" i="1" s="1"/>
  <c r="S248" i="1"/>
  <c r="J248" i="1" s="1"/>
  <c r="S252" i="1"/>
  <c r="J252" i="1" s="1"/>
  <c r="S256" i="1"/>
  <c r="J256" i="1" s="1"/>
  <c r="S260" i="1"/>
  <c r="J260" i="1" s="1"/>
  <c r="S264" i="1"/>
  <c r="J264" i="1" s="1"/>
  <c r="S268" i="1"/>
  <c r="J268" i="1" s="1"/>
  <c r="S272" i="1"/>
  <c r="J272" i="1" s="1"/>
  <c r="S276" i="1"/>
  <c r="J276" i="1" s="1"/>
  <c r="S280" i="1"/>
  <c r="J280" i="1" s="1"/>
  <c r="S284" i="1"/>
  <c r="J284" i="1" s="1"/>
  <c r="S288" i="1"/>
  <c r="J288" i="1" s="1"/>
  <c r="S292" i="1"/>
  <c r="J292" i="1" s="1"/>
  <c r="S296" i="1"/>
  <c r="J296" i="1" s="1"/>
  <c r="S300" i="1"/>
  <c r="J300" i="1" s="1"/>
  <c r="S304" i="1"/>
  <c r="J304" i="1" s="1"/>
  <c r="S308" i="1"/>
  <c r="J308" i="1" s="1"/>
  <c r="S312" i="1"/>
  <c r="J312" i="1" s="1"/>
  <c r="S316" i="1"/>
  <c r="J316" i="1" s="1"/>
  <c r="S320" i="1"/>
  <c r="J320" i="1" s="1"/>
  <c r="S324" i="1"/>
  <c r="J324" i="1" s="1"/>
  <c r="S328" i="1"/>
  <c r="J328" i="1" s="1"/>
  <c r="S332" i="1"/>
  <c r="J332" i="1" s="1"/>
  <c r="S336" i="1"/>
  <c r="J336" i="1" s="1"/>
  <c r="S340" i="1"/>
  <c r="J340" i="1" s="1"/>
  <c r="S344" i="1"/>
  <c r="J344" i="1" s="1"/>
  <c r="S348" i="1"/>
  <c r="J348" i="1" s="1"/>
  <c r="S352" i="1"/>
  <c r="J352" i="1" s="1"/>
  <c r="S356" i="1"/>
  <c r="J356" i="1" s="1"/>
  <c r="S360" i="1"/>
  <c r="J360" i="1" s="1"/>
  <c r="S364" i="1"/>
  <c r="J364" i="1" s="1"/>
  <c r="S368" i="1"/>
  <c r="J368" i="1" s="1"/>
  <c r="S372" i="1"/>
  <c r="J372" i="1" s="1"/>
  <c r="S376" i="1"/>
  <c r="J376" i="1" s="1"/>
  <c r="S380" i="1"/>
  <c r="J380" i="1" s="1"/>
  <c r="S384" i="1"/>
  <c r="J384" i="1" s="1"/>
  <c r="S388" i="1"/>
  <c r="J388" i="1" s="1"/>
  <c r="S37" i="1"/>
  <c r="J37" i="1" s="1"/>
  <c r="S45" i="1"/>
  <c r="J45" i="1" s="1"/>
  <c r="S53" i="1"/>
  <c r="J53" i="1" s="1"/>
  <c r="S61" i="1"/>
  <c r="J61" i="1" s="1"/>
  <c r="S69" i="1"/>
  <c r="J69" i="1" s="1"/>
  <c r="S73" i="1"/>
  <c r="J73" i="1" s="1"/>
  <c r="S77" i="1"/>
  <c r="J77" i="1" s="1"/>
  <c r="S81" i="1"/>
  <c r="J81" i="1" s="1"/>
  <c r="S85" i="1"/>
  <c r="J85" i="1" s="1"/>
  <c r="S89" i="1"/>
  <c r="J89" i="1" s="1"/>
  <c r="S93" i="1"/>
  <c r="J93" i="1" s="1"/>
  <c r="S97" i="1"/>
  <c r="J97" i="1" s="1"/>
  <c r="S101" i="1"/>
  <c r="J101" i="1" s="1"/>
  <c r="S105" i="1"/>
  <c r="J105" i="1" s="1"/>
  <c r="S109" i="1"/>
  <c r="J109" i="1" s="1"/>
  <c r="S113" i="1"/>
  <c r="J113" i="1" s="1"/>
  <c r="S117" i="1"/>
  <c r="J117" i="1" s="1"/>
  <c r="S121" i="1"/>
  <c r="J121" i="1" s="1"/>
  <c r="S125" i="1"/>
  <c r="J125" i="1" s="1"/>
  <c r="S129" i="1"/>
  <c r="J129" i="1" s="1"/>
  <c r="S133" i="1"/>
  <c r="J133" i="1" s="1"/>
  <c r="S137" i="1"/>
  <c r="J137" i="1" s="1"/>
  <c r="S141" i="1"/>
  <c r="J141" i="1" s="1"/>
  <c r="S145" i="1"/>
  <c r="J145" i="1" s="1"/>
  <c r="S149" i="1"/>
  <c r="J149" i="1" s="1"/>
  <c r="S153" i="1"/>
  <c r="J153" i="1" s="1"/>
  <c r="S157" i="1"/>
  <c r="J157" i="1" s="1"/>
  <c r="S161" i="1"/>
  <c r="J161" i="1" s="1"/>
  <c r="S165" i="1"/>
  <c r="J165" i="1" s="1"/>
  <c r="S169" i="1"/>
  <c r="J169" i="1" s="1"/>
  <c r="S173" i="1"/>
  <c r="J173" i="1" s="1"/>
  <c r="S177" i="1"/>
  <c r="J177" i="1" s="1"/>
  <c r="S181" i="1"/>
  <c r="J181" i="1" s="1"/>
  <c r="S185" i="1"/>
  <c r="J185" i="1" s="1"/>
  <c r="S189" i="1"/>
  <c r="J189" i="1" s="1"/>
  <c r="S193" i="1"/>
  <c r="J193" i="1" s="1"/>
  <c r="S197" i="1"/>
  <c r="J197" i="1" s="1"/>
  <c r="S201" i="1"/>
  <c r="J201" i="1" s="1"/>
  <c r="S205" i="1"/>
  <c r="J205" i="1" s="1"/>
  <c r="S209" i="1"/>
  <c r="J209" i="1" s="1"/>
  <c r="S213" i="1"/>
  <c r="J213" i="1" s="1"/>
  <c r="S217" i="1"/>
  <c r="J217" i="1" s="1"/>
  <c r="S221" i="1"/>
  <c r="J221" i="1" s="1"/>
  <c r="S225" i="1"/>
  <c r="J225" i="1" s="1"/>
  <c r="S229" i="1"/>
  <c r="J229" i="1" s="1"/>
  <c r="S233" i="1"/>
  <c r="J233" i="1" s="1"/>
  <c r="S237" i="1"/>
  <c r="J237" i="1" s="1"/>
  <c r="S241" i="1"/>
  <c r="J241" i="1" s="1"/>
  <c r="S245" i="1"/>
  <c r="J245" i="1" s="1"/>
  <c r="S249" i="1"/>
  <c r="J249" i="1" s="1"/>
  <c r="S253" i="1"/>
  <c r="J253" i="1" s="1"/>
  <c r="S257" i="1"/>
  <c r="J257" i="1" s="1"/>
  <c r="S261" i="1"/>
  <c r="J261" i="1" s="1"/>
  <c r="S265" i="1"/>
  <c r="J265" i="1" s="1"/>
  <c r="S269" i="1"/>
  <c r="J269" i="1" s="1"/>
  <c r="S273" i="1"/>
  <c r="J273" i="1" s="1"/>
  <c r="S277" i="1"/>
  <c r="J277" i="1" s="1"/>
  <c r="S281" i="1"/>
  <c r="J281" i="1" s="1"/>
  <c r="S285" i="1"/>
  <c r="J285" i="1" s="1"/>
  <c r="S289" i="1"/>
  <c r="J289" i="1" s="1"/>
  <c r="S293" i="1"/>
  <c r="J293" i="1" s="1"/>
  <c r="S297" i="1"/>
  <c r="J297" i="1" s="1"/>
  <c r="S301" i="1"/>
  <c r="J301" i="1" s="1"/>
  <c r="S305" i="1"/>
  <c r="J305" i="1" s="1"/>
  <c r="S309" i="1"/>
  <c r="J309" i="1" s="1"/>
  <c r="S313" i="1"/>
  <c r="J313" i="1" s="1"/>
  <c r="S317" i="1"/>
  <c r="J317" i="1" s="1"/>
  <c r="S321" i="1"/>
  <c r="J321" i="1" s="1"/>
  <c r="S325" i="1"/>
  <c r="J325" i="1" s="1"/>
  <c r="S329" i="1"/>
  <c r="J329" i="1" s="1"/>
  <c r="S333" i="1"/>
  <c r="J333" i="1" s="1"/>
  <c r="S337" i="1"/>
  <c r="J337" i="1" s="1"/>
  <c r="S341" i="1"/>
  <c r="J341" i="1" s="1"/>
  <c r="S345" i="1"/>
  <c r="J345" i="1" s="1"/>
  <c r="S349" i="1"/>
  <c r="J349" i="1" s="1"/>
  <c r="S353" i="1"/>
  <c r="J353" i="1" s="1"/>
  <c r="S357" i="1"/>
  <c r="J357" i="1" s="1"/>
  <c r="S361" i="1"/>
  <c r="J361" i="1" s="1"/>
  <c r="S365" i="1"/>
  <c r="J365" i="1" s="1"/>
  <c r="S369" i="1"/>
  <c r="J369" i="1" s="1"/>
  <c r="S373" i="1"/>
  <c r="J373" i="1" s="1"/>
  <c r="S377" i="1"/>
  <c r="J377" i="1" s="1"/>
  <c r="S381" i="1"/>
  <c r="J381" i="1" s="1"/>
  <c r="S385" i="1"/>
  <c r="J385" i="1" s="1"/>
  <c r="S389" i="1"/>
  <c r="J389" i="1" s="1"/>
  <c r="S393" i="1"/>
  <c r="J393" i="1" s="1"/>
  <c r="S397" i="1"/>
  <c r="J397" i="1" s="1"/>
  <c r="S401" i="1"/>
  <c r="J401" i="1" s="1"/>
  <c r="S405" i="1"/>
  <c r="J405" i="1" s="1"/>
  <c r="S409" i="1"/>
  <c r="J409" i="1" s="1"/>
  <c r="S413" i="1"/>
  <c r="J413" i="1" s="1"/>
  <c r="S417" i="1"/>
  <c r="J417" i="1" s="1"/>
  <c r="S421" i="1"/>
  <c r="J421" i="1" s="1"/>
  <c r="S425" i="1"/>
  <c r="J425" i="1" s="1"/>
  <c r="S429" i="1"/>
  <c r="J429" i="1" s="1"/>
  <c r="S433" i="1"/>
  <c r="J433" i="1" s="1"/>
  <c r="S355" i="1"/>
  <c r="J355" i="1" s="1"/>
  <c r="S371" i="1"/>
  <c r="J371" i="1" s="1"/>
  <c r="S387" i="1"/>
  <c r="J387" i="1" s="1"/>
  <c r="S396" i="1"/>
  <c r="J396" i="1" s="1"/>
  <c r="S404" i="1"/>
  <c r="J404" i="1" s="1"/>
  <c r="S412" i="1"/>
  <c r="J412" i="1" s="1"/>
  <c r="S420" i="1"/>
  <c r="J420" i="1" s="1"/>
  <c r="S428" i="1"/>
  <c r="J428" i="1" s="1"/>
  <c r="S436" i="1"/>
  <c r="J436" i="1" s="1"/>
  <c r="S441" i="1"/>
  <c r="J441" i="1" s="1"/>
  <c r="S447" i="1"/>
  <c r="J447" i="1" s="1"/>
  <c r="S451" i="1"/>
  <c r="J451" i="1" s="1"/>
  <c r="S459" i="1"/>
  <c r="J459" i="1" s="1"/>
  <c r="S467" i="1"/>
  <c r="J467" i="1" s="1"/>
  <c r="S475" i="1"/>
  <c r="J475" i="1" s="1"/>
  <c r="S487" i="1"/>
  <c r="J487" i="1" s="1"/>
  <c r="S499" i="1"/>
  <c r="J499" i="1" s="1"/>
  <c r="S496" i="1"/>
  <c r="J496" i="1" s="1"/>
  <c r="S359" i="1"/>
  <c r="J359" i="1" s="1"/>
  <c r="S375" i="1"/>
  <c r="J375" i="1" s="1"/>
  <c r="S391" i="1"/>
  <c r="J391" i="1" s="1"/>
  <c r="S399" i="1"/>
  <c r="J399" i="1" s="1"/>
  <c r="S407" i="1"/>
  <c r="J407" i="1" s="1"/>
  <c r="S415" i="1"/>
  <c r="J415" i="1" s="1"/>
  <c r="S423" i="1"/>
  <c r="J423" i="1" s="1"/>
  <c r="S431" i="1"/>
  <c r="J431" i="1" s="1"/>
  <c r="S437" i="1"/>
  <c r="J437" i="1" s="1"/>
  <c r="S443" i="1"/>
  <c r="J443" i="1" s="1"/>
  <c r="S448" i="1"/>
  <c r="J448" i="1" s="1"/>
  <c r="S452" i="1"/>
  <c r="J452" i="1" s="1"/>
  <c r="S456" i="1"/>
  <c r="J456" i="1" s="1"/>
  <c r="S460" i="1"/>
  <c r="J460" i="1" s="1"/>
  <c r="S464" i="1"/>
  <c r="J464" i="1" s="1"/>
  <c r="S468" i="1"/>
  <c r="J468" i="1" s="1"/>
  <c r="S472" i="1"/>
  <c r="J472" i="1" s="1"/>
  <c r="S476" i="1"/>
  <c r="J476" i="1" s="1"/>
  <c r="S484" i="1"/>
  <c r="J484" i="1" s="1"/>
  <c r="S500" i="1"/>
  <c r="J500" i="1" s="1"/>
  <c r="S363" i="1"/>
  <c r="J363" i="1" s="1"/>
  <c r="S379" i="1"/>
  <c r="J379" i="1" s="1"/>
  <c r="S392" i="1"/>
  <c r="J392" i="1" s="1"/>
  <c r="S400" i="1"/>
  <c r="J400" i="1" s="1"/>
  <c r="S408" i="1"/>
  <c r="J408" i="1" s="1"/>
  <c r="S416" i="1"/>
  <c r="J416" i="1" s="1"/>
  <c r="S424" i="1"/>
  <c r="J424" i="1" s="1"/>
  <c r="S432" i="1"/>
  <c r="J432" i="1" s="1"/>
  <c r="S439" i="1"/>
  <c r="J439" i="1" s="1"/>
  <c r="S444" i="1"/>
  <c r="J444" i="1" s="1"/>
  <c r="S449" i="1"/>
  <c r="J449" i="1" s="1"/>
  <c r="S453" i="1"/>
  <c r="J453" i="1" s="1"/>
  <c r="S457" i="1"/>
  <c r="J457" i="1" s="1"/>
  <c r="S461" i="1"/>
  <c r="J461" i="1" s="1"/>
  <c r="S465" i="1"/>
  <c r="J465" i="1" s="1"/>
  <c r="S469" i="1"/>
  <c r="J469" i="1" s="1"/>
  <c r="S473" i="1"/>
  <c r="J473" i="1" s="1"/>
  <c r="S477" i="1"/>
  <c r="J477" i="1" s="1"/>
  <c r="S481" i="1"/>
  <c r="J481" i="1" s="1"/>
  <c r="S485" i="1"/>
  <c r="J485" i="1" s="1"/>
  <c r="S489" i="1"/>
  <c r="J489" i="1" s="1"/>
  <c r="S493" i="1"/>
  <c r="J493" i="1" s="1"/>
  <c r="S497" i="1"/>
  <c r="J497" i="1" s="1"/>
  <c r="S501" i="1"/>
  <c r="J501" i="1" s="1"/>
  <c r="S17" i="1"/>
  <c r="J17" i="1" s="1"/>
  <c r="S471" i="1"/>
  <c r="J471" i="1" s="1"/>
  <c r="S483" i="1"/>
  <c r="J483" i="1" s="1"/>
  <c r="S495" i="1"/>
  <c r="J495" i="1" s="1"/>
  <c r="S15" i="1"/>
  <c r="J15" i="1" s="1"/>
  <c r="S488" i="1"/>
  <c r="J488" i="1" s="1"/>
  <c r="S16" i="1"/>
  <c r="J16" i="1" s="1"/>
  <c r="S367" i="1"/>
  <c r="J367" i="1" s="1"/>
  <c r="S383" i="1"/>
  <c r="J383" i="1" s="1"/>
  <c r="S395" i="1"/>
  <c r="J395" i="1" s="1"/>
  <c r="S403" i="1"/>
  <c r="J403" i="1" s="1"/>
  <c r="S411" i="1"/>
  <c r="J411" i="1" s="1"/>
  <c r="S419" i="1"/>
  <c r="J419" i="1" s="1"/>
  <c r="S427" i="1"/>
  <c r="J427" i="1" s="1"/>
  <c r="S435" i="1"/>
  <c r="J435" i="1" s="1"/>
  <c r="S440" i="1"/>
  <c r="J440" i="1" s="1"/>
  <c r="S445" i="1"/>
  <c r="J445" i="1" s="1"/>
  <c r="S450" i="1"/>
  <c r="J450" i="1" s="1"/>
  <c r="S454" i="1"/>
  <c r="J454" i="1" s="1"/>
  <c r="S458" i="1"/>
  <c r="J458" i="1" s="1"/>
  <c r="S462" i="1"/>
  <c r="J462" i="1" s="1"/>
  <c r="S466" i="1"/>
  <c r="J466" i="1" s="1"/>
  <c r="S470" i="1"/>
  <c r="J470" i="1" s="1"/>
  <c r="S474" i="1"/>
  <c r="J474" i="1" s="1"/>
  <c r="S478" i="1"/>
  <c r="J478" i="1" s="1"/>
  <c r="S482" i="1"/>
  <c r="J482" i="1" s="1"/>
  <c r="S486" i="1"/>
  <c r="J486" i="1" s="1"/>
  <c r="S490" i="1"/>
  <c r="J490" i="1" s="1"/>
  <c r="S494" i="1"/>
  <c r="J494" i="1" s="1"/>
  <c r="S498" i="1"/>
  <c r="J498" i="1" s="1"/>
  <c r="S502" i="1"/>
  <c r="J502" i="1" s="1"/>
  <c r="J14" i="1"/>
  <c r="S455" i="1"/>
  <c r="J455" i="1" s="1"/>
  <c r="S463" i="1"/>
  <c r="J463" i="1" s="1"/>
  <c r="S479" i="1"/>
  <c r="J479" i="1" s="1"/>
  <c r="S491" i="1"/>
  <c r="J491" i="1" s="1"/>
  <c r="S480" i="1"/>
  <c r="J480" i="1" s="1"/>
  <c r="S492" i="1"/>
  <c r="J492" i="1" s="1"/>
  <c r="W15" i="1"/>
  <c r="K15" i="1" s="1"/>
  <c r="W20" i="1"/>
  <c r="K20" i="1" s="1"/>
  <c r="W24" i="1"/>
  <c r="K24" i="1" s="1"/>
  <c r="W28" i="1"/>
  <c r="K28" i="1" s="1"/>
  <c r="W32" i="1"/>
  <c r="K32" i="1" s="1"/>
  <c r="W36" i="1"/>
  <c r="K36" i="1" s="1"/>
  <c r="W40" i="1"/>
  <c r="K40" i="1" s="1"/>
  <c r="W44" i="1"/>
  <c r="K44" i="1" s="1"/>
  <c r="W48" i="1"/>
  <c r="K48" i="1" s="1"/>
  <c r="W52" i="1"/>
  <c r="K52" i="1" s="1"/>
  <c r="W56" i="1"/>
  <c r="K56" i="1" s="1"/>
  <c r="W60" i="1"/>
  <c r="K60" i="1" s="1"/>
  <c r="W64" i="1"/>
  <c r="K64" i="1" s="1"/>
  <c r="W68" i="1"/>
  <c r="K68" i="1" s="1"/>
  <c r="W72" i="1"/>
  <c r="K72" i="1" s="1"/>
  <c r="W76" i="1"/>
  <c r="K76" i="1" s="1"/>
  <c r="W80" i="1"/>
  <c r="K80" i="1" s="1"/>
  <c r="W84" i="1"/>
  <c r="K84" i="1" s="1"/>
  <c r="W88" i="1"/>
  <c r="K88" i="1" s="1"/>
  <c r="W92" i="1"/>
  <c r="K92" i="1" s="1"/>
  <c r="W96" i="1"/>
  <c r="K96" i="1" s="1"/>
  <c r="W100" i="1"/>
  <c r="K100" i="1" s="1"/>
  <c r="W104" i="1"/>
  <c r="K104" i="1" s="1"/>
  <c r="W108" i="1"/>
  <c r="K108" i="1" s="1"/>
  <c r="W112" i="1"/>
  <c r="K112" i="1" s="1"/>
  <c r="W116" i="1"/>
  <c r="K116" i="1" s="1"/>
  <c r="W120" i="1"/>
  <c r="K120" i="1" s="1"/>
  <c r="W124" i="1"/>
  <c r="K124" i="1" s="1"/>
  <c r="W128" i="1"/>
  <c r="K128" i="1" s="1"/>
  <c r="W132" i="1"/>
  <c r="K132" i="1" s="1"/>
  <c r="W136" i="1"/>
  <c r="K136" i="1" s="1"/>
  <c r="W140" i="1"/>
  <c r="K140" i="1" s="1"/>
  <c r="W144" i="1"/>
  <c r="K144" i="1" s="1"/>
  <c r="W148" i="1"/>
  <c r="K148" i="1" s="1"/>
  <c r="W152" i="1"/>
  <c r="K152" i="1" s="1"/>
  <c r="W156" i="1"/>
  <c r="K156" i="1" s="1"/>
  <c r="W160" i="1"/>
  <c r="K160" i="1" s="1"/>
  <c r="W164" i="1"/>
  <c r="K164" i="1" s="1"/>
  <c r="W168" i="1"/>
  <c r="K168" i="1" s="1"/>
  <c r="W172" i="1"/>
  <c r="K172" i="1" s="1"/>
  <c r="W176" i="1"/>
  <c r="K176" i="1" s="1"/>
  <c r="W180" i="1"/>
  <c r="K180" i="1" s="1"/>
  <c r="W184" i="1"/>
  <c r="K184" i="1" s="1"/>
  <c r="W188" i="1"/>
  <c r="K188" i="1" s="1"/>
  <c r="W192" i="1"/>
  <c r="K192" i="1" s="1"/>
  <c r="W196" i="1"/>
  <c r="K196" i="1" s="1"/>
  <c r="W200" i="1"/>
  <c r="K200" i="1" s="1"/>
  <c r="W204" i="1"/>
  <c r="K204" i="1" s="1"/>
  <c r="W208" i="1"/>
  <c r="K208" i="1" s="1"/>
  <c r="W212" i="1"/>
  <c r="K212" i="1" s="1"/>
  <c r="W216" i="1"/>
  <c r="K216" i="1" s="1"/>
  <c r="W220" i="1"/>
  <c r="K220" i="1" s="1"/>
  <c r="W224" i="1"/>
  <c r="K224" i="1" s="1"/>
  <c r="W228" i="1"/>
  <c r="K228" i="1" s="1"/>
  <c r="W232" i="1"/>
  <c r="K232" i="1" s="1"/>
  <c r="W236" i="1"/>
  <c r="K236" i="1" s="1"/>
  <c r="W240" i="1"/>
  <c r="K240" i="1" s="1"/>
  <c r="W244" i="1"/>
  <c r="K244" i="1" s="1"/>
  <c r="W248" i="1"/>
  <c r="K248" i="1" s="1"/>
  <c r="W252" i="1"/>
  <c r="K252" i="1" s="1"/>
  <c r="W256" i="1"/>
  <c r="K256" i="1" s="1"/>
  <c r="W260" i="1"/>
  <c r="K260" i="1" s="1"/>
  <c r="W264" i="1"/>
  <c r="K264" i="1" s="1"/>
  <c r="W268" i="1"/>
  <c r="K268" i="1" s="1"/>
  <c r="W272" i="1"/>
  <c r="K272" i="1" s="1"/>
  <c r="W276" i="1"/>
  <c r="K276" i="1" s="1"/>
  <c r="W280" i="1"/>
  <c r="K280" i="1" s="1"/>
  <c r="W284" i="1"/>
  <c r="K284" i="1" s="1"/>
  <c r="W288" i="1"/>
  <c r="K288" i="1" s="1"/>
  <c r="W292" i="1"/>
  <c r="K292" i="1" s="1"/>
  <c r="W296" i="1"/>
  <c r="K296" i="1" s="1"/>
  <c r="W300" i="1"/>
  <c r="K300" i="1" s="1"/>
  <c r="W304" i="1"/>
  <c r="K304" i="1" s="1"/>
  <c r="W308" i="1"/>
  <c r="K308" i="1" s="1"/>
  <c r="W312" i="1"/>
  <c r="K312" i="1" s="1"/>
  <c r="W316" i="1"/>
  <c r="K316" i="1" s="1"/>
  <c r="W320" i="1"/>
  <c r="K320" i="1" s="1"/>
  <c r="W324" i="1"/>
  <c r="K324" i="1" s="1"/>
  <c r="W328" i="1"/>
  <c r="K328" i="1" s="1"/>
  <c r="W332" i="1"/>
  <c r="K332" i="1" s="1"/>
  <c r="W336" i="1"/>
  <c r="K336" i="1" s="1"/>
  <c r="W340" i="1"/>
  <c r="K340" i="1" s="1"/>
  <c r="W344" i="1"/>
  <c r="K344" i="1" s="1"/>
  <c r="W348" i="1"/>
  <c r="K348" i="1" s="1"/>
  <c r="W352" i="1"/>
  <c r="K352" i="1" s="1"/>
  <c r="W16" i="1"/>
  <c r="K16" i="1" s="1"/>
  <c r="W21" i="1"/>
  <c r="K21" i="1" s="1"/>
  <c r="W25" i="1"/>
  <c r="K25" i="1" s="1"/>
  <c r="W29" i="1"/>
  <c r="K29" i="1" s="1"/>
  <c r="W33" i="1"/>
  <c r="K33" i="1" s="1"/>
  <c r="W37" i="1"/>
  <c r="K37" i="1" s="1"/>
  <c r="W41" i="1"/>
  <c r="K41" i="1" s="1"/>
  <c r="W45" i="1"/>
  <c r="K45" i="1" s="1"/>
  <c r="W49" i="1"/>
  <c r="K49" i="1" s="1"/>
  <c r="W53" i="1"/>
  <c r="K53" i="1" s="1"/>
  <c r="W57" i="1"/>
  <c r="K57" i="1" s="1"/>
  <c r="W61" i="1"/>
  <c r="K61" i="1" s="1"/>
  <c r="W65" i="1"/>
  <c r="K65" i="1" s="1"/>
  <c r="W69" i="1"/>
  <c r="K69" i="1" s="1"/>
  <c r="W73" i="1"/>
  <c r="K73" i="1" s="1"/>
  <c r="W77" i="1"/>
  <c r="K77" i="1" s="1"/>
  <c r="W81" i="1"/>
  <c r="K81" i="1" s="1"/>
  <c r="W85" i="1"/>
  <c r="K85" i="1" s="1"/>
  <c r="W89" i="1"/>
  <c r="K89" i="1" s="1"/>
  <c r="W93" i="1"/>
  <c r="K93" i="1" s="1"/>
  <c r="W97" i="1"/>
  <c r="K97" i="1" s="1"/>
  <c r="W101" i="1"/>
  <c r="K101" i="1" s="1"/>
  <c r="W105" i="1"/>
  <c r="K105" i="1" s="1"/>
  <c r="W109" i="1"/>
  <c r="K109" i="1" s="1"/>
  <c r="W113" i="1"/>
  <c r="K113" i="1" s="1"/>
  <c r="W117" i="1"/>
  <c r="K117" i="1" s="1"/>
  <c r="W121" i="1"/>
  <c r="K121" i="1" s="1"/>
  <c r="W125" i="1"/>
  <c r="K125" i="1" s="1"/>
  <c r="W129" i="1"/>
  <c r="K129" i="1" s="1"/>
  <c r="W133" i="1"/>
  <c r="K133" i="1" s="1"/>
  <c r="W137" i="1"/>
  <c r="K137" i="1" s="1"/>
  <c r="W141" i="1"/>
  <c r="K141" i="1" s="1"/>
  <c r="W145" i="1"/>
  <c r="K145" i="1" s="1"/>
  <c r="W149" i="1"/>
  <c r="K149" i="1" s="1"/>
  <c r="W153" i="1"/>
  <c r="K153" i="1" s="1"/>
  <c r="W157" i="1"/>
  <c r="K157" i="1" s="1"/>
  <c r="W161" i="1"/>
  <c r="K161" i="1" s="1"/>
  <c r="W165" i="1"/>
  <c r="K165" i="1" s="1"/>
  <c r="W169" i="1"/>
  <c r="K169" i="1" s="1"/>
  <c r="W173" i="1"/>
  <c r="K173" i="1" s="1"/>
  <c r="W177" i="1"/>
  <c r="K177" i="1" s="1"/>
  <c r="W181" i="1"/>
  <c r="K181" i="1" s="1"/>
  <c r="W185" i="1"/>
  <c r="K185" i="1" s="1"/>
  <c r="W189" i="1"/>
  <c r="K189" i="1" s="1"/>
  <c r="W193" i="1"/>
  <c r="K193" i="1" s="1"/>
  <c r="W197" i="1"/>
  <c r="K197" i="1" s="1"/>
  <c r="W201" i="1"/>
  <c r="K201" i="1" s="1"/>
  <c r="W205" i="1"/>
  <c r="K205" i="1" s="1"/>
  <c r="W209" i="1"/>
  <c r="K209" i="1" s="1"/>
  <c r="W213" i="1"/>
  <c r="K213" i="1" s="1"/>
  <c r="W217" i="1"/>
  <c r="K217" i="1" s="1"/>
  <c r="W221" i="1"/>
  <c r="K221" i="1" s="1"/>
  <c r="W225" i="1"/>
  <c r="K225" i="1" s="1"/>
  <c r="W229" i="1"/>
  <c r="K229" i="1" s="1"/>
  <c r="W233" i="1"/>
  <c r="K233" i="1" s="1"/>
  <c r="W237" i="1"/>
  <c r="K237" i="1" s="1"/>
  <c r="W241" i="1"/>
  <c r="K241" i="1" s="1"/>
  <c r="W245" i="1"/>
  <c r="K245" i="1" s="1"/>
  <c r="W249" i="1"/>
  <c r="K249" i="1" s="1"/>
  <c r="W253" i="1"/>
  <c r="K253" i="1" s="1"/>
  <c r="W257" i="1"/>
  <c r="K257" i="1" s="1"/>
  <c r="W261" i="1"/>
  <c r="K261" i="1" s="1"/>
  <c r="W265" i="1"/>
  <c r="K265" i="1" s="1"/>
  <c r="W269" i="1"/>
  <c r="K269" i="1" s="1"/>
  <c r="W273" i="1"/>
  <c r="K273" i="1" s="1"/>
  <c r="W277" i="1"/>
  <c r="K277" i="1" s="1"/>
  <c r="W281" i="1"/>
  <c r="K281" i="1" s="1"/>
  <c r="W285" i="1"/>
  <c r="K285" i="1" s="1"/>
  <c r="W289" i="1"/>
  <c r="K289" i="1" s="1"/>
  <c r="W293" i="1"/>
  <c r="K293" i="1" s="1"/>
  <c r="W297" i="1"/>
  <c r="K297" i="1" s="1"/>
  <c r="W301" i="1"/>
  <c r="K301" i="1" s="1"/>
  <c r="W305" i="1"/>
  <c r="K305" i="1" s="1"/>
  <c r="W309" i="1"/>
  <c r="K309" i="1" s="1"/>
  <c r="W313" i="1"/>
  <c r="K313" i="1" s="1"/>
  <c r="W317" i="1"/>
  <c r="K317" i="1" s="1"/>
  <c r="W321" i="1"/>
  <c r="K321" i="1" s="1"/>
  <c r="W325" i="1"/>
  <c r="K325" i="1" s="1"/>
  <c r="W329" i="1"/>
  <c r="K329" i="1" s="1"/>
  <c r="W333" i="1"/>
  <c r="K333" i="1" s="1"/>
  <c r="W337" i="1"/>
  <c r="K337" i="1" s="1"/>
  <c r="W341" i="1"/>
  <c r="K341" i="1" s="1"/>
  <c r="W345" i="1"/>
  <c r="K345" i="1" s="1"/>
  <c r="W349" i="1"/>
  <c r="K349" i="1" s="1"/>
  <c r="W353" i="1"/>
  <c r="K353" i="1" s="1"/>
  <c r="W17" i="1"/>
  <c r="K17" i="1" s="1"/>
  <c r="W22" i="1"/>
  <c r="K22" i="1" s="1"/>
  <c r="W26" i="1"/>
  <c r="K26" i="1" s="1"/>
  <c r="W30" i="1"/>
  <c r="K30" i="1" s="1"/>
  <c r="W34" i="1"/>
  <c r="K34" i="1" s="1"/>
  <c r="W38" i="1"/>
  <c r="K38" i="1" s="1"/>
  <c r="W42" i="1"/>
  <c r="K42" i="1" s="1"/>
  <c r="W46" i="1"/>
  <c r="K46" i="1" s="1"/>
  <c r="W50" i="1"/>
  <c r="K50" i="1" s="1"/>
  <c r="W54" i="1"/>
  <c r="K54" i="1" s="1"/>
  <c r="W58" i="1"/>
  <c r="K58" i="1" s="1"/>
  <c r="W62" i="1"/>
  <c r="K62" i="1" s="1"/>
  <c r="W66" i="1"/>
  <c r="K66" i="1" s="1"/>
  <c r="W70" i="1"/>
  <c r="K70" i="1" s="1"/>
  <c r="W74" i="1"/>
  <c r="K74" i="1" s="1"/>
  <c r="W78" i="1"/>
  <c r="K78" i="1" s="1"/>
  <c r="W82" i="1"/>
  <c r="K82" i="1" s="1"/>
  <c r="W86" i="1"/>
  <c r="K86" i="1" s="1"/>
  <c r="W90" i="1"/>
  <c r="K90" i="1" s="1"/>
  <c r="W94" i="1"/>
  <c r="K94" i="1" s="1"/>
  <c r="W98" i="1"/>
  <c r="K98" i="1" s="1"/>
  <c r="W102" i="1"/>
  <c r="K102" i="1" s="1"/>
  <c r="W106" i="1"/>
  <c r="K106" i="1" s="1"/>
  <c r="W110" i="1"/>
  <c r="K110" i="1" s="1"/>
  <c r="W114" i="1"/>
  <c r="K114" i="1" s="1"/>
  <c r="W118" i="1"/>
  <c r="K118" i="1" s="1"/>
  <c r="W122" i="1"/>
  <c r="K122" i="1" s="1"/>
  <c r="W126" i="1"/>
  <c r="K126" i="1" s="1"/>
  <c r="W130" i="1"/>
  <c r="K130" i="1" s="1"/>
  <c r="W134" i="1"/>
  <c r="K134" i="1" s="1"/>
  <c r="W138" i="1"/>
  <c r="K138" i="1" s="1"/>
  <c r="W142" i="1"/>
  <c r="K142" i="1" s="1"/>
  <c r="W146" i="1"/>
  <c r="K146" i="1" s="1"/>
  <c r="W150" i="1"/>
  <c r="K150" i="1" s="1"/>
  <c r="W154" i="1"/>
  <c r="K154" i="1" s="1"/>
  <c r="W158" i="1"/>
  <c r="K158" i="1" s="1"/>
  <c r="W162" i="1"/>
  <c r="K162" i="1" s="1"/>
  <c r="W166" i="1"/>
  <c r="K166" i="1" s="1"/>
  <c r="W170" i="1"/>
  <c r="K170" i="1" s="1"/>
  <c r="W174" i="1"/>
  <c r="K174" i="1" s="1"/>
  <c r="W178" i="1"/>
  <c r="K178" i="1" s="1"/>
  <c r="W182" i="1"/>
  <c r="K182" i="1" s="1"/>
  <c r="W186" i="1"/>
  <c r="K186" i="1" s="1"/>
  <c r="W190" i="1"/>
  <c r="K190" i="1" s="1"/>
  <c r="W194" i="1"/>
  <c r="K194" i="1" s="1"/>
  <c r="W198" i="1"/>
  <c r="K198" i="1" s="1"/>
  <c r="W202" i="1"/>
  <c r="K202" i="1" s="1"/>
  <c r="W206" i="1"/>
  <c r="K206" i="1" s="1"/>
  <c r="W210" i="1"/>
  <c r="K210" i="1" s="1"/>
  <c r="W214" i="1"/>
  <c r="K214" i="1" s="1"/>
  <c r="W218" i="1"/>
  <c r="K218" i="1" s="1"/>
  <c r="W222" i="1"/>
  <c r="K222" i="1" s="1"/>
  <c r="W226" i="1"/>
  <c r="K226" i="1" s="1"/>
  <c r="W230" i="1"/>
  <c r="K230" i="1" s="1"/>
  <c r="W234" i="1"/>
  <c r="K234" i="1" s="1"/>
  <c r="W238" i="1"/>
  <c r="K238" i="1" s="1"/>
  <c r="W242" i="1"/>
  <c r="K242" i="1" s="1"/>
  <c r="W246" i="1"/>
  <c r="K246" i="1" s="1"/>
  <c r="W250" i="1"/>
  <c r="K250" i="1" s="1"/>
  <c r="W254" i="1"/>
  <c r="K254" i="1" s="1"/>
  <c r="W258" i="1"/>
  <c r="K258" i="1" s="1"/>
  <c r="W262" i="1"/>
  <c r="K262" i="1" s="1"/>
  <c r="W266" i="1"/>
  <c r="K266" i="1" s="1"/>
  <c r="W270" i="1"/>
  <c r="K270" i="1" s="1"/>
  <c r="W274" i="1"/>
  <c r="K274" i="1" s="1"/>
  <c r="W278" i="1"/>
  <c r="K278" i="1" s="1"/>
  <c r="W282" i="1"/>
  <c r="K282" i="1" s="1"/>
  <c r="W286" i="1"/>
  <c r="K286" i="1" s="1"/>
  <c r="W290" i="1"/>
  <c r="K290" i="1" s="1"/>
  <c r="W294" i="1"/>
  <c r="K294" i="1" s="1"/>
  <c r="W298" i="1"/>
  <c r="K298" i="1" s="1"/>
  <c r="W302" i="1"/>
  <c r="K302" i="1" s="1"/>
  <c r="W306" i="1"/>
  <c r="K306" i="1" s="1"/>
  <c r="W310" i="1"/>
  <c r="K310" i="1" s="1"/>
  <c r="W314" i="1"/>
  <c r="K314" i="1" s="1"/>
  <c r="W318" i="1"/>
  <c r="K318" i="1" s="1"/>
  <c r="W322" i="1"/>
  <c r="K322" i="1" s="1"/>
  <c r="W326" i="1"/>
  <c r="K326" i="1" s="1"/>
  <c r="W330" i="1"/>
  <c r="K330" i="1" s="1"/>
  <c r="W334" i="1"/>
  <c r="K334" i="1" s="1"/>
  <c r="W338" i="1"/>
  <c r="K338" i="1" s="1"/>
  <c r="W342" i="1"/>
  <c r="K342" i="1" s="1"/>
  <c r="W346" i="1"/>
  <c r="K346" i="1" s="1"/>
  <c r="W350" i="1"/>
  <c r="K350" i="1" s="1"/>
  <c r="W19" i="1"/>
  <c r="K19" i="1" s="1"/>
  <c r="W23" i="1"/>
  <c r="K23" i="1" s="1"/>
  <c r="W27" i="1"/>
  <c r="K27" i="1" s="1"/>
  <c r="W31" i="1"/>
  <c r="K31" i="1" s="1"/>
  <c r="W35" i="1"/>
  <c r="K35" i="1" s="1"/>
  <c r="W39" i="1"/>
  <c r="K39" i="1" s="1"/>
  <c r="W43" i="1"/>
  <c r="K43" i="1" s="1"/>
  <c r="W47" i="1"/>
  <c r="K47" i="1" s="1"/>
  <c r="W51" i="1"/>
  <c r="K51" i="1" s="1"/>
  <c r="W55" i="1"/>
  <c r="K55" i="1" s="1"/>
  <c r="W59" i="1"/>
  <c r="K59" i="1" s="1"/>
  <c r="W63" i="1"/>
  <c r="K63" i="1" s="1"/>
  <c r="W67" i="1"/>
  <c r="K67" i="1" s="1"/>
  <c r="W71" i="1"/>
  <c r="K71" i="1" s="1"/>
  <c r="W75" i="1"/>
  <c r="K75" i="1" s="1"/>
  <c r="W79" i="1"/>
  <c r="K79" i="1" s="1"/>
  <c r="W83" i="1"/>
  <c r="K83" i="1" s="1"/>
  <c r="W87" i="1"/>
  <c r="K87" i="1" s="1"/>
  <c r="W91" i="1"/>
  <c r="K91" i="1" s="1"/>
  <c r="W95" i="1"/>
  <c r="K95" i="1" s="1"/>
  <c r="W99" i="1"/>
  <c r="K99" i="1" s="1"/>
  <c r="W103" i="1"/>
  <c r="K103" i="1" s="1"/>
  <c r="W107" i="1"/>
  <c r="K107" i="1" s="1"/>
  <c r="W111" i="1"/>
  <c r="K111" i="1" s="1"/>
  <c r="W115" i="1"/>
  <c r="K115" i="1" s="1"/>
  <c r="W119" i="1"/>
  <c r="K119" i="1" s="1"/>
  <c r="W123" i="1"/>
  <c r="K123" i="1" s="1"/>
  <c r="W127" i="1"/>
  <c r="K127" i="1" s="1"/>
  <c r="W131" i="1"/>
  <c r="K131" i="1" s="1"/>
  <c r="W135" i="1"/>
  <c r="K135" i="1" s="1"/>
  <c r="W139" i="1"/>
  <c r="K139" i="1" s="1"/>
  <c r="W143" i="1"/>
  <c r="K143" i="1" s="1"/>
  <c r="W147" i="1"/>
  <c r="K147" i="1" s="1"/>
  <c r="W151" i="1"/>
  <c r="K151" i="1" s="1"/>
  <c r="W155" i="1"/>
  <c r="K155" i="1" s="1"/>
  <c r="W159" i="1"/>
  <c r="K159" i="1" s="1"/>
  <c r="W163" i="1"/>
  <c r="K163" i="1" s="1"/>
  <c r="W167" i="1"/>
  <c r="K167" i="1" s="1"/>
  <c r="W171" i="1"/>
  <c r="K171" i="1" s="1"/>
  <c r="W175" i="1"/>
  <c r="K175" i="1" s="1"/>
  <c r="W179" i="1"/>
  <c r="K179" i="1" s="1"/>
  <c r="W183" i="1"/>
  <c r="K183" i="1" s="1"/>
  <c r="W187" i="1"/>
  <c r="K187" i="1" s="1"/>
  <c r="W191" i="1"/>
  <c r="K191" i="1" s="1"/>
  <c r="W195" i="1"/>
  <c r="K195" i="1" s="1"/>
  <c r="W199" i="1"/>
  <c r="K199" i="1" s="1"/>
  <c r="W203" i="1"/>
  <c r="K203" i="1" s="1"/>
  <c r="W207" i="1"/>
  <c r="K207" i="1" s="1"/>
  <c r="W211" i="1"/>
  <c r="K211" i="1" s="1"/>
  <c r="W215" i="1"/>
  <c r="K215" i="1" s="1"/>
  <c r="W219" i="1"/>
  <c r="K219" i="1" s="1"/>
  <c r="W223" i="1"/>
  <c r="K223" i="1" s="1"/>
  <c r="W227" i="1"/>
  <c r="K227" i="1" s="1"/>
  <c r="W231" i="1"/>
  <c r="K231" i="1" s="1"/>
  <c r="W235" i="1"/>
  <c r="K235" i="1" s="1"/>
  <c r="W239" i="1"/>
  <c r="K239" i="1" s="1"/>
  <c r="W243" i="1"/>
  <c r="K243" i="1" s="1"/>
  <c r="W247" i="1"/>
  <c r="K247" i="1" s="1"/>
  <c r="W251" i="1"/>
  <c r="K251" i="1" s="1"/>
  <c r="W255" i="1"/>
  <c r="K255" i="1" s="1"/>
  <c r="W259" i="1"/>
  <c r="K259" i="1" s="1"/>
  <c r="W263" i="1"/>
  <c r="K263" i="1" s="1"/>
  <c r="W267" i="1"/>
  <c r="K267" i="1" s="1"/>
  <c r="W271" i="1"/>
  <c r="K271" i="1" s="1"/>
  <c r="W275" i="1"/>
  <c r="K275" i="1" s="1"/>
  <c r="W279" i="1"/>
  <c r="K279" i="1" s="1"/>
  <c r="W283" i="1"/>
  <c r="K283" i="1" s="1"/>
  <c r="W287" i="1"/>
  <c r="K287" i="1" s="1"/>
  <c r="W291" i="1"/>
  <c r="K291" i="1" s="1"/>
  <c r="W295" i="1"/>
  <c r="K295" i="1" s="1"/>
  <c r="W299" i="1"/>
  <c r="K299" i="1" s="1"/>
  <c r="W303" i="1"/>
  <c r="K303" i="1" s="1"/>
  <c r="W307" i="1"/>
  <c r="K307" i="1" s="1"/>
  <c r="W311" i="1"/>
  <c r="K311" i="1" s="1"/>
  <c r="W315" i="1"/>
  <c r="K315" i="1" s="1"/>
  <c r="W319" i="1"/>
  <c r="K319" i="1" s="1"/>
  <c r="W323" i="1"/>
  <c r="K323" i="1" s="1"/>
  <c r="W327" i="1"/>
  <c r="K327" i="1" s="1"/>
  <c r="W331" i="1"/>
  <c r="K331" i="1" s="1"/>
  <c r="W335" i="1"/>
  <c r="K335" i="1" s="1"/>
  <c r="W339" i="1"/>
  <c r="K339" i="1" s="1"/>
  <c r="W343" i="1"/>
  <c r="K343" i="1" s="1"/>
  <c r="W347" i="1"/>
  <c r="K347" i="1" s="1"/>
  <c r="W351" i="1"/>
  <c r="K351" i="1" s="1"/>
  <c r="W355" i="1"/>
  <c r="K355" i="1" s="1"/>
  <c r="W354" i="1"/>
  <c r="K354" i="1" s="1"/>
  <c r="W359" i="1"/>
  <c r="K359" i="1" s="1"/>
  <c r="W363" i="1"/>
  <c r="K363" i="1" s="1"/>
  <c r="W367" i="1"/>
  <c r="K367" i="1" s="1"/>
  <c r="W371" i="1"/>
  <c r="K371" i="1" s="1"/>
  <c r="W375" i="1"/>
  <c r="K375" i="1" s="1"/>
  <c r="W379" i="1"/>
  <c r="K379" i="1" s="1"/>
  <c r="W383" i="1"/>
  <c r="K383" i="1" s="1"/>
  <c r="W387" i="1"/>
  <c r="K387" i="1" s="1"/>
  <c r="W391" i="1"/>
  <c r="K391" i="1" s="1"/>
  <c r="W395" i="1"/>
  <c r="K395" i="1" s="1"/>
  <c r="W399" i="1"/>
  <c r="K399" i="1" s="1"/>
  <c r="W403" i="1"/>
  <c r="K403" i="1" s="1"/>
  <c r="W407" i="1"/>
  <c r="K407" i="1" s="1"/>
  <c r="W411" i="1"/>
  <c r="K411" i="1" s="1"/>
  <c r="W415" i="1"/>
  <c r="K415" i="1" s="1"/>
  <c r="W419" i="1"/>
  <c r="K419" i="1" s="1"/>
  <c r="W423" i="1"/>
  <c r="K423" i="1" s="1"/>
  <c r="W427" i="1"/>
  <c r="K427" i="1" s="1"/>
  <c r="W431" i="1"/>
  <c r="K431" i="1" s="1"/>
  <c r="W435" i="1"/>
  <c r="K435" i="1" s="1"/>
  <c r="W439" i="1"/>
  <c r="K439" i="1" s="1"/>
  <c r="W443" i="1"/>
  <c r="K443" i="1" s="1"/>
  <c r="W447" i="1"/>
  <c r="K447" i="1" s="1"/>
  <c r="W451" i="1"/>
  <c r="K451" i="1" s="1"/>
  <c r="W455" i="1"/>
  <c r="K455" i="1" s="1"/>
  <c r="W459" i="1"/>
  <c r="K459" i="1" s="1"/>
  <c r="W463" i="1"/>
  <c r="K463" i="1" s="1"/>
  <c r="W467" i="1"/>
  <c r="K467" i="1" s="1"/>
  <c r="W471" i="1"/>
  <c r="K471" i="1" s="1"/>
  <c r="W475" i="1"/>
  <c r="K475" i="1" s="1"/>
  <c r="W479" i="1"/>
  <c r="K479" i="1" s="1"/>
  <c r="W483" i="1"/>
  <c r="K483" i="1" s="1"/>
  <c r="W487" i="1"/>
  <c r="K487" i="1" s="1"/>
  <c r="W491" i="1"/>
  <c r="K491" i="1" s="1"/>
  <c r="W495" i="1"/>
  <c r="K495" i="1" s="1"/>
  <c r="W499" i="1"/>
  <c r="K499" i="1" s="1"/>
  <c r="W14" i="1"/>
  <c r="K14" i="1" s="1"/>
  <c r="W356" i="1"/>
  <c r="K356" i="1" s="1"/>
  <c r="W360" i="1"/>
  <c r="K360" i="1" s="1"/>
  <c r="W364" i="1"/>
  <c r="K364" i="1" s="1"/>
  <c r="W368" i="1"/>
  <c r="K368" i="1" s="1"/>
  <c r="W372" i="1"/>
  <c r="K372" i="1" s="1"/>
  <c r="W376" i="1"/>
  <c r="K376" i="1" s="1"/>
  <c r="W380" i="1"/>
  <c r="K380" i="1" s="1"/>
  <c r="W384" i="1"/>
  <c r="K384" i="1" s="1"/>
  <c r="W388" i="1"/>
  <c r="K388" i="1" s="1"/>
  <c r="W392" i="1"/>
  <c r="K392" i="1" s="1"/>
  <c r="W396" i="1"/>
  <c r="K396" i="1" s="1"/>
  <c r="W400" i="1"/>
  <c r="K400" i="1" s="1"/>
  <c r="W404" i="1"/>
  <c r="K404" i="1" s="1"/>
  <c r="W408" i="1"/>
  <c r="K408" i="1" s="1"/>
  <c r="W412" i="1"/>
  <c r="K412" i="1" s="1"/>
  <c r="W416" i="1"/>
  <c r="K416" i="1" s="1"/>
  <c r="W420" i="1"/>
  <c r="K420" i="1" s="1"/>
  <c r="W424" i="1"/>
  <c r="K424" i="1" s="1"/>
  <c r="W428" i="1"/>
  <c r="K428" i="1" s="1"/>
  <c r="W432" i="1"/>
  <c r="K432" i="1" s="1"/>
  <c r="W436" i="1"/>
  <c r="K436" i="1" s="1"/>
  <c r="W440" i="1"/>
  <c r="K440" i="1" s="1"/>
  <c r="W444" i="1"/>
  <c r="K444" i="1" s="1"/>
  <c r="W448" i="1"/>
  <c r="K448" i="1" s="1"/>
  <c r="W452" i="1"/>
  <c r="K452" i="1" s="1"/>
  <c r="W456" i="1"/>
  <c r="K456" i="1" s="1"/>
  <c r="W460" i="1"/>
  <c r="K460" i="1" s="1"/>
  <c r="W464" i="1"/>
  <c r="K464" i="1" s="1"/>
  <c r="W468" i="1"/>
  <c r="K468" i="1" s="1"/>
  <c r="W472" i="1"/>
  <c r="K472" i="1" s="1"/>
  <c r="W476" i="1"/>
  <c r="K476" i="1" s="1"/>
  <c r="W480" i="1"/>
  <c r="K480" i="1" s="1"/>
  <c r="W484" i="1"/>
  <c r="K484" i="1" s="1"/>
  <c r="W488" i="1"/>
  <c r="K488" i="1" s="1"/>
  <c r="W492" i="1"/>
  <c r="K492" i="1" s="1"/>
  <c r="W496" i="1"/>
  <c r="K496" i="1" s="1"/>
  <c r="W500" i="1"/>
  <c r="K500" i="1" s="1"/>
  <c r="W357" i="1"/>
  <c r="K357" i="1" s="1"/>
  <c r="W361" i="1"/>
  <c r="K361" i="1" s="1"/>
  <c r="W365" i="1"/>
  <c r="K365" i="1" s="1"/>
  <c r="W369" i="1"/>
  <c r="K369" i="1" s="1"/>
  <c r="W373" i="1"/>
  <c r="K373" i="1" s="1"/>
  <c r="W377" i="1"/>
  <c r="K377" i="1" s="1"/>
  <c r="W381" i="1"/>
  <c r="K381" i="1" s="1"/>
  <c r="W385" i="1"/>
  <c r="K385" i="1" s="1"/>
  <c r="W389" i="1"/>
  <c r="K389" i="1" s="1"/>
  <c r="W393" i="1"/>
  <c r="K393" i="1" s="1"/>
  <c r="W397" i="1"/>
  <c r="K397" i="1" s="1"/>
  <c r="W401" i="1"/>
  <c r="K401" i="1" s="1"/>
  <c r="W405" i="1"/>
  <c r="K405" i="1" s="1"/>
  <c r="W409" i="1"/>
  <c r="K409" i="1" s="1"/>
  <c r="W413" i="1"/>
  <c r="K413" i="1" s="1"/>
  <c r="W417" i="1"/>
  <c r="K417" i="1" s="1"/>
  <c r="W421" i="1"/>
  <c r="K421" i="1" s="1"/>
  <c r="W425" i="1"/>
  <c r="K425" i="1" s="1"/>
  <c r="W429" i="1"/>
  <c r="K429" i="1" s="1"/>
  <c r="W433" i="1"/>
  <c r="K433" i="1" s="1"/>
  <c r="W437" i="1"/>
  <c r="K437" i="1" s="1"/>
  <c r="W441" i="1"/>
  <c r="K441" i="1" s="1"/>
  <c r="W445" i="1"/>
  <c r="K445" i="1" s="1"/>
  <c r="W449" i="1"/>
  <c r="K449" i="1" s="1"/>
  <c r="W453" i="1"/>
  <c r="K453" i="1" s="1"/>
  <c r="W457" i="1"/>
  <c r="K457" i="1" s="1"/>
  <c r="W461" i="1"/>
  <c r="K461" i="1" s="1"/>
  <c r="W465" i="1"/>
  <c r="K465" i="1" s="1"/>
  <c r="W469" i="1"/>
  <c r="K469" i="1" s="1"/>
  <c r="W473" i="1"/>
  <c r="K473" i="1" s="1"/>
  <c r="W477" i="1"/>
  <c r="K477" i="1" s="1"/>
  <c r="W481" i="1"/>
  <c r="K481" i="1" s="1"/>
  <c r="W485" i="1"/>
  <c r="K485" i="1" s="1"/>
  <c r="W489" i="1"/>
  <c r="K489" i="1" s="1"/>
  <c r="W493" i="1"/>
  <c r="K493" i="1" s="1"/>
  <c r="W497" i="1"/>
  <c r="K497" i="1" s="1"/>
  <c r="W501" i="1"/>
  <c r="K501" i="1" s="1"/>
  <c r="W358" i="1"/>
  <c r="K358" i="1" s="1"/>
  <c r="W362" i="1"/>
  <c r="K362" i="1" s="1"/>
  <c r="W366" i="1"/>
  <c r="K366" i="1" s="1"/>
  <c r="W370" i="1"/>
  <c r="K370" i="1" s="1"/>
  <c r="W374" i="1"/>
  <c r="K374" i="1" s="1"/>
  <c r="W378" i="1"/>
  <c r="K378" i="1" s="1"/>
  <c r="W382" i="1"/>
  <c r="K382" i="1" s="1"/>
  <c r="W386" i="1"/>
  <c r="K386" i="1" s="1"/>
  <c r="W390" i="1"/>
  <c r="K390" i="1" s="1"/>
  <c r="W394" i="1"/>
  <c r="K394" i="1" s="1"/>
  <c r="W398" i="1"/>
  <c r="K398" i="1" s="1"/>
  <c r="W402" i="1"/>
  <c r="K402" i="1" s="1"/>
  <c r="W406" i="1"/>
  <c r="K406" i="1" s="1"/>
  <c r="W410" i="1"/>
  <c r="K410" i="1" s="1"/>
  <c r="W414" i="1"/>
  <c r="K414" i="1" s="1"/>
  <c r="W418" i="1"/>
  <c r="K418" i="1" s="1"/>
  <c r="W422" i="1"/>
  <c r="K422" i="1" s="1"/>
  <c r="W426" i="1"/>
  <c r="K426" i="1" s="1"/>
  <c r="W430" i="1"/>
  <c r="K430" i="1" s="1"/>
  <c r="W434" i="1"/>
  <c r="K434" i="1" s="1"/>
  <c r="W438" i="1"/>
  <c r="K438" i="1" s="1"/>
  <c r="W442" i="1"/>
  <c r="K442" i="1" s="1"/>
  <c r="W446" i="1"/>
  <c r="K446" i="1" s="1"/>
  <c r="W450" i="1"/>
  <c r="K450" i="1" s="1"/>
  <c r="W454" i="1"/>
  <c r="K454" i="1" s="1"/>
  <c r="W458" i="1"/>
  <c r="K458" i="1" s="1"/>
  <c r="W462" i="1"/>
  <c r="K462" i="1" s="1"/>
  <c r="W466" i="1"/>
  <c r="K466" i="1" s="1"/>
  <c r="W470" i="1"/>
  <c r="K470" i="1" s="1"/>
  <c r="W474" i="1"/>
  <c r="K474" i="1" s="1"/>
  <c r="W478" i="1"/>
  <c r="K478" i="1" s="1"/>
  <c r="W482" i="1"/>
  <c r="K482" i="1" s="1"/>
  <c r="W486" i="1"/>
  <c r="K486" i="1" s="1"/>
  <c r="W490" i="1"/>
  <c r="K490" i="1" s="1"/>
  <c r="W494" i="1"/>
  <c r="K494" i="1" s="1"/>
  <c r="W498" i="1"/>
  <c r="K498" i="1" s="1"/>
  <c r="W502" i="1"/>
  <c r="K502" i="1" s="1"/>
  <c r="W18" i="1"/>
  <c r="K18" i="1" s="1"/>
  <c r="L31" i="1" l="1"/>
  <c r="I31" i="1" s="1"/>
  <c r="L27" i="1"/>
  <c r="I27" i="1" s="1"/>
  <c r="L14" i="1"/>
  <c r="L16" i="1"/>
  <c r="I16" i="1" s="1"/>
  <c r="L26" i="1"/>
  <c r="I26" i="1" s="1"/>
  <c r="L24" i="1"/>
  <c r="I24" i="1" s="1"/>
  <c r="L29" i="1"/>
  <c r="I29" i="1" s="1"/>
  <c r="L30" i="1"/>
  <c r="I30" i="1" s="1"/>
  <c r="L23" i="1"/>
  <c r="I23" i="1" s="1"/>
  <c r="L17" i="1"/>
  <c r="I17" i="1" s="1"/>
  <c r="L20" i="1"/>
  <c r="I20" i="1" s="1"/>
  <c r="L18" i="1"/>
  <c r="I18" i="1" s="1"/>
  <c r="H18" i="1" s="1"/>
  <c r="L499" i="1"/>
  <c r="I499" i="1" s="1"/>
  <c r="L483" i="1"/>
  <c r="I483" i="1" s="1"/>
  <c r="L467" i="1"/>
  <c r="I467" i="1" s="1"/>
  <c r="L451" i="1"/>
  <c r="I451" i="1" s="1"/>
  <c r="L435" i="1"/>
  <c r="I435" i="1" s="1"/>
  <c r="L419" i="1"/>
  <c r="I419" i="1" s="1"/>
  <c r="L403" i="1"/>
  <c r="I403" i="1" s="1"/>
  <c r="L387" i="1"/>
  <c r="I387" i="1" s="1"/>
  <c r="L371" i="1"/>
  <c r="I371" i="1" s="1"/>
  <c r="L355" i="1"/>
  <c r="I355" i="1" s="1"/>
  <c r="L339" i="1"/>
  <c r="I339" i="1" s="1"/>
  <c r="L323" i="1"/>
  <c r="I323" i="1" s="1"/>
  <c r="L307" i="1"/>
  <c r="I307" i="1" s="1"/>
  <c r="L291" i="1"/>
  <c r="I291" i="1" s="1"/>
  <c r="L275" i="1"/>
  <c r="I275" i="1" s="1"/>
  <c r="L259" i="1"/>
  <c r="I259" i="1" s="1"/>
  <c r="L243" i="1"/>
  <c r="I243" i="1" s="1"/>
  <c r="L227" i="1"/>
  <c r="I227" i="1" s="1"/>
  <c r="L203" i="1"/>
  <c r="I203" i="1" s="1"/>
  <c r="L171" i="1"/>
  <c r="I171" i="1" s="1"/>
  <c r="L139" i="1"/>
  <c r="I139" i="1" s="1"/>
  <c r="L107" i="1"/>
  <c r="I107" i="1" s="1"/>
  <c r="L494" i="1"/>
  <c r="I494" i="1" s="1"/>
  <c r="L478" i="1"/>
  <c r="I478" i="1" s="1"/>
  <c r="L462" i="1"/>
  <c r="I462" i="1" s="1"/>
  <c r="L446" i="1"/>
  <c r="I446" i="1" s="1"/>
  <c r="L430" i="1"/>
  <c r="I430" i="1" s="1"/>
  <c r="L414" i="1"/>
  <c r="I414" i="1" s="1"/>
  <c r="L398" i="1"/>
  <c r="I398" i="1" s="1"/>
  <c r="L382" i="1"/>
  <c r="I382" i="1" s="1"/>
  <c r="L366" i="1"/>
  <c r="I366" i="1" s="1"/>
  <c r="L350" i="1"/>
  <c r="I350" i="1" s="1"/>
  <c r="L334" i="1"/>
  <c r="I334" i="1" s="1"/>
  <c r="L318" i="1"/>
  <c r="I318" i="1" s="1"/>
  <c r="L302" i="1"/>
  <c r="I302" i="1" s="1"/>
  <c r="L286" i="1"/>
  <c r="I286" i="1" s="1"/>
  <c r="L270" i="1"/>
  <c r="I270" i="1" s="1"/>
  <c r="L254" i="1"/>
  <c r="I254" i="1" s="1"/>
  <c r="L238" i="1"/>
  <c r="I238" i="1" s="1"/>
  <c r="L222" i="1"/>
  <c r="I222" i="1" s="1"/>
  <c r="L193" i="1"/>
  <c r="I193" i="1" s="1"/>
  <c r="L161" i="1"/>
  <c r="I161" i="1" s="1"/>
  <c r="L129" i="1"/>
  <c r="I129" i="1" s="1"/>
  <c r="L97" i="1"/>
  <c r="I97" i="1" s="1"/>
  <c r="L489" i="1"/>
  <c r="I489" i="1" s="1"/>
  <c r="L473" i="1"/>
  <c r="I473" i="1" s="1"/>
  <c r="L457" i="1"/>
  <c r="I457" i="1" s="1"/>
  <c r="L441" i="1"/>
  <c r="I441" i="1" s="1"/>
  <c r="L425" i="1"/>
  <c r="I425" i="1" s="1"/>
  <c r="L409" i="1"/>
  <c r="I409" i="1" s="1"/>
  <c r="L393" i="1"/>
  <c r="I393" i="1" s="1"/>
  <c r="L377" i="1"/>
  <c r="I377" i="1" s="1"/>
  <c r="L361" i="1"/>
  <c r="I361" i="1" s="1"/>
  <c r="L345" i="1"/>
  <c r="I345" i="1" s="1"/>
  <c r="L329" i="1"/>
  <c r="I329" i="1" s="1"/>
  <c r="L313" i="1"/>
  <c r="I313" i="1" s="1"/>
  <c r="L297" i="1"/>
  <c r="I297" i="1" s="1"/>
  <c r="L281" i="1"/>
  <c r="I281" i="1" s="1"/>
  <c r="L265" i="1"/>
  <c r="I265" i="1" s="1"/>
  <c r="L249" i="1"/>
  <c r="I249" i="1" s="1"/>
  <c r="L233" i="1"/>
  <c r="I233" i="1" s="1"/>
  <c r="L215" i="1"/>
  <c r="I215" i="1" s="1"/>
  <c r="L183" i="1"/>
  <c r="I183" i="1" s="1"/>
  <c r="L151" i="1"/>
  <c r="I151" i="1" s="1"/>
  <c r="L119" i="1"/>
  <c r="I119" i="1" s="1"/>
  <c r="L496" i="1"/>
  <c r="I496" i="1" s="1"/>
  <c r="L480" i="1"/>
  <c r="I480" i="1" s="1"/>
  <c r="L464" i="1"/>
  <c r="I464" i="1" s="1"/>
  <c r="L448" i="1"/>
  <c r="I448" i="1" s="1"/>
  <c r="L432" i="1"/>
  <c r="I432" i="1" s="1"/>
  <c r="L416" i="1"/>
  <c r="I416" i="1" s="1"/>
  <c r="L400" i="1"/>
  <c r="I400" i="1" s="1"/>
  <c r="L384" i="1"/>
  <c r="I384" i="1" s="1"/>
  <c r="L368" i="1"/>
  <c r="I368" i="1" s="1"/>
  <c r="L352" i="1"/>
  <c r="I352" i="1" s="1"/>
  <c r="L336" i="1"/>
  <c r="I336" i="1" s="1"/>
  <c r="L320" i="1"/>
  <c r="I320" i="1" s="1"/>
  <c r="L304" i="1"/>
  <c r="I304" i="1" s="1"/>
  <c r="L288" i="1"/>
  <c r="I288" i="1" s="1"/>
  <c r="L272" i="1"/>
  <c r="I272" i="1" s="1"/>
  <c r="L256" i="1"/>
  <c r="I256" i="1" s="1"/>
  <c r="L240" i="1"/>
  <c r="I240" i="1" s="1"/>
  <c r="L224" i="1"/>
  <c r="I224" i="1" s="1"/>
  <c r="L197" i="1"/>
  <c r="I197" i="1" s="1"/>
  <c r="L165" i="1"/>
  <c r="I165" i="1" s="1"/>
  <c r="L133" i="1"/>
  <c r="I133" i="1" s="1"/>
  <c r="L101" i="1"/>
  <c r="I101" i="1" s="1"/>
  <c r="L204" i="1"/>
  <c r="I204" i="1" s="1"/>
  <c r="L188" i="1"/>
  <c r="I188" i="1" s="1"/>
  <c r="L172" i="1"/>
  <c r="I172" i="1" s="1"/>
  <c r="L156" i="1"/>
  <c r="I156" i="1" s="1"/>
  <c r="L140" i="1"/>
  <c r="I140" i="1" s="1"/>
  <c r="L124" i="1"/>
  <c r="I124" i="1" s="1"/>
  <c r="L108" i="1"/>
  <c r="I108" i="1" s="1"/>
  <c r="L92" i="1"/>
  <c r="I92" i="1" s="1"/>
  <c r="L76" i="1"/>
  <c r="I76" i="1" s="1"/>
  <c r="L60" i="1"/>
  <c r="I60" i="1" s="1"/>
  <c r="L44" i="1"/>
  <c r="I44" i="1" s="1"/>
  <c r="L19" i="1"/>
  <c r="I19" i="1" s="1"/>
  <c r="H19" i="1" s="1"/>
  <c r="L83" i="1"/>
  <c r="I83" i="1" s="1"/>
  <c r="L67" i="1"/>
  <c r="I67" i="1" s="1"/>
  <c r="L51" i="1"/>
  <c r="I51" i="1" s="1"/>
  <c r="L35" i="1"/>
  <c r="I35" i="1" s="1"/>
  <c r="L214" i="1"/>
  <c r="I214" i="1" s="1"/>
  <c r="L198" i="1"/>
  <c r="I198" i="1" s="1"/>
  <c r="L182" i="1"/>
  <c r="I182" i="1" s="1"/>
  <c r="L166" i="1"/>
  <c r="I166" i="1" s="1"/>
  <c r="L150" i="1"/>
  <c r="I150" i="1" s="1"/>
  <c r="L134" i="1"/>
  <c r="I134" i="1" s="1"/>
  <c r="L118" i="1"/>
  <c r="I118" i="1" s="1"/>
  <c r="L102" i="1"/>
  <c r="I102" i="1" s="1"/>
  <c r="L86" i="1"/>
  <c r="I86" i="1" s="1"/>
  <c r="L70" i="1"/>
  <c r="I70" i="1" s="1"/>
  <c r="L54" i="1"/>
  <c r="I54" i="1" s="1"/>
  <c r="L38" i="1"/>
  <c r="I38" i="1" s="1"/>
  <c r="L89" i="1"/>
  <c r="I89" i="1" s="1"/>
  <c r="L73" i="1"/>
  <c r="I73" i="1" s="1"/>
  <c r="L57" i="1"/>
  <c r="I57" i="1" s="1"/>
  <c r="L41" i="1"/>
  <c r="I41" i="1" s="1"/>
  <c r="L495" i="1"/>
  <c r="I495" i="1" s="1"/>
  <c r="L479" i="1"/>
  <c r="I479" i="1" s="1"/>
  <c r="L463" i="1"/>
  <c r="I463" i="1" s="1"/>
  <c r="L447" i="1"/>
  <c r="I447" i="1" s="1"/>
  <c r="L431" i="1"/>
  <c r="I431" i="1" s="1"/>
  <c r="L415" i="1"/>
  <c r="I415" i="1" s="1"/>
  <c r="L399" i="1"/>
  <c r="I399" i="1" s="1"/>
  <c r="L383" i="1"/>
  <c r="I383" i="1" s="1"/>
  <c r="L367" i="1"/>
  <c r="I367" i="1" s="1"/>
  <c r="L351" i="1"/>
  <c r="I351" i="1" s="1"/>
  <c r="L335" i="1"/>
  <c r="I335" i="1" s="1"/>
  <c r="L319" i="1"/>
  <c r="I319" i="1" s="1"/>
  <c r="L303" i="1"/>
  <c r="I303" i="1" s="1"/>
  <c r="L287" i="1"/>
  <c r="I287" i="1" s="1"/>
  <c r="L271" i="1"/>
  <c r="I271" i="1" s="1"/>
  <c r="L255" i="1"/>
  <c r="I255" i="1" s="1"/>
  <c r="L239" i="1"/>
  <c r="I239" i="1" s="1"/>
  <c r="L223" i="1"/>
  <c r="I223" i="1" s="1"/>
  <c r="L195" i="1"/>
  <c r="I195" i="1" s="1"/>
  <c r="L163" i="1"/>
  <c r="I163" i="1" s="1"/>
  <c r="L131" i="1"/>
  <c r="I131" i="1" s="1"/>
  <c r="L99" i="1"/>
  <c r="I99" i="1" s="1"/>
  <c r="L490" i="1"/>
  <c r="I490" i="1" s="1"/>
  <c r="L474" i="1"/>
  <c r="I474" i="1" s="1"/>
  <c r="L458" i="1"/>
  <c r="I458" i="1" s="1"/>
  <c r="L442" i="1"/>
  <c r="I442" i="1" s="1"/>
  <c r="L426" i="1"/>
  <c r="I426" i="1" s="1"/>
  <c r="L410" i="1"/>
  <c r="I410" i="1" s="1"/>
  <c r="L394" i="1"/>
  <c r="I394" i="1" s="1"/>
  <c r="L378" i="1"/>
  <c r="I378" i="1" s="1"/>
  <c r="L362" i="1"/>
  <c r="I362" i="1" s="1"/>
  <c r="L346" i="1"/>
  <c r="I346" i="1" s="1"/>
  <c r="L330" i="1"/>
  <c r="I330" i="1" s="1"/>
  <c r="L314" i="1"/>
  <c r="I314" i="1" s="1"/>
  <c r="L298" i="1"/>
  <c r="I298" i="1" s="1"/>
  <c r="L282" i="1"/>
  <c r="I282" i="1" s="1"/>
  <c r="L266" i="1"/>
  <c r="I266" i="1" s="1"/>
  <c r="L250" i="1"/>
  <c r="I250" i="1" s="1"/>
  <c r="L234" i="1"/>
  <c r="I234" i="1" s="1"/>
  <c r="L217" i="1"/>
  <c r="I217" i="1" s="1"/>
  <c r="L185" i="1"/>
  <c r="I185" i="1" s="1"/>
  <c r="L153" i="1"/>
  <c r="I153" i="1" s="1"/>
  <c r="L121" i="1"/>
  <c r="I121" i="1" s="1"/>
  <c r="L501" i="1"/>
  <c r="I501" i="1" s="1"/>
  <c r="L485" i="1"/>
  <c r="I485" i="1" s="1"/>
  <c r="L469" i="1"/>
  <c r="I469" i="1" s="1"/>
  <c r="L453" i="1"/>
  <c r="I453" i="1" s="1"/>
  <c r="L437" i="1"/>
  <c r="I437" i="1" s="1"/>
  <c r="L421" i="1"/>
  <c r="I421" i="1" s="1"/>
  <c r="L405" i="1"/>
  <c r="I405" i="1" s="1"/>
  <c r="L389" i="1"/>
  <c r="I389" i="1" s="1"/>
  <c r="L373" i="1"/>
  <c r="I373" i="1" s="1"/>
  <c r="L357" i="1"/>
  <c r="I357" i="1" s="1"/>
  <c r="L341" i="1"/>
  <c r="I341" i="1" s="1"/>
  <c r="L325" i="1"/>
  <c r="I325" i="1" s="1"/>
  <c r="L309" i="1"/>
  <c r="I309" i="1" s="1"/>
  <c r="L293" i="1"/>
  <c r="I293" i="1" s="1"/>
  <c r="L277" i="1"/>
  <c r="I277" i="1" s="1"/>
  <c r="L261" i="1"/>
  <c r="I261" i="1" s="1"/>
  <c r="L245" i="1"/>
  <c r="I245" i="1" s="1"/>
  <c r="L229" i="1"/>
  <c r="I229" i="1" s="1"/>
  <c r="L207" i="1"/>
  <c r="I207" i="1" s="1"/>
  <c r="L175" i="1"/>
  <c r="I175" i="1" s="1"/>
  <c r="L143" i="1"/>
  <c r="I143" i="1" s="1"/>
  <c r="L111" i="1"/>
  <c r="I111" i="1" s="1"/>
  <c r="L492" i="1"/>
  <c r="I492" i="1" s="1"/>
  <c r="L476" i="1"/>
  <c r="I476" i="1" s="1"/>
  <c r="L460" i="1"/>
  <c r="I460" i="1" s="1"/>
  <c r="L444" i="1"/>
  <c r="I444" i="1" s="1"/>
  <c r="L428" i="1"/>
  <c r="I428" i="1" s="1"/>
  <c r="L412" i="1"/>
  <c r="I412" i="1" s="1"/>
  <c r="L396" i="1"/>
  <c r="I396" i="1" s="1"/>
  <c r="L380" i="1"/>
  <c r="I380" i="1" s="1"/>
  <c r="L364" i="1"/>
  <c r="I364" i="1" s="1"/>
  <c r="L348" i="1"/>
  <c r="I348" i="1" s="1"/>
  <c r="L332" i="1"/>
  <c r="I332" i="1" s="1"/>
  <c r="L316" i="1"/>
  <c r="I316" i="1" s="1"/>
  <c r="L300" i="1"/>
  <c r="I300" i="1" s="1"/>
  <c r="L284" i="1"/>
  <c r="I284" i="1" s="1"/>
  <c r="L268" i="1"/>
  <c r="I268" i="1" s="1"/>
  <c r="L252" i="1"/>
  <c r="I252" i="1" s="1"/>
  <c r="L236" i="1"/>
  <c r="I236" i="1" s="1"/>
  <c r="L220" i="1"/>
  <c r="I220" i="1" s="1"/>
  <c r="L189" i="1"/>
  <c r="I189" i="1" s="1"/>
  <c r="L157" i="1"/>
  <c r="I157" i="1" s="1"/>
  <c r="L125" i="1"/>
  <c r="I125" i="1" s="1"/>
  <c r="L216" i="1"/>
  <c r="I216" i="1" s="1"/>
  <c r="L200" i="1"/>
  <c r="I200" i="1" s="1"/>
  <c r="L184" i="1"/>
  <c r="I184" i="1" s="1"/>
  <c r="L168" i="1"/>
  <c r="I168" i="1" s="1"/>
  <c r="L152" i="1"/>
  <c r="I152" i="1" s="1"/>
  <c r="L136" i="1"/>
  <c r="I136" i="1" s="1"/>
  <c r="L120" i="1"/>
  <c r="I120" i="1" s="1"/>
  <c r="L104" i="1"/>
  <c r="I104" i="1" s="1"/>
  <c r="L88" i="1"/>
  <c r="I88" i="1" s="1"/>
  <c r="L72" i="1"/>
  <c r="I72" i="1" s="1"/>
  <c r="L56" i="1"/>
  <c r="I56" i="1" s="1"/>
  <c r="L40" i="1"/>
  <c r="I40" i="1" s="1"/>
  <c r="L95" i="1"/>
  <c r="I95" i="1" s="1"/>
  <c r="L79" i="1"/>
  <c r="I79" i="1" s="1"/>
  <c r="L63" i="1"/>
  <c r="I63" i="1" s="1"/>
  <c r="L47" i="1"/>
  <c r="I47" i="1" s="1"/>
  <c r="L28" i="1"/>
  <c r="I28" i="1" s="1"/>
  <c r="L210" i="1"/>
  <c r="I210" i="1" s="1"/>
  <c r="L194" i="1"/>
  <c r="I194" i="1" s="1"/>
  <c r="L178" i="1"/>
  <c r="I178" i="1" s="1"/>
  <c r="L162" i="1"/>
  <c r="I162" i="1" s="1"/>
  <c r="L146" i="1"/>
  <c r="I146" i="1" s="1"/>
  <c r="L130" i="1"/>
  <c r="I130" i="1" s="1"/>
  <c r="L114" i="1"/>
  <c r="I114" i="1" s="1"/>
  <c r="L98" i="1"/>
  <c r="I98" i="1" s="1"/>
  <c r="L82" i="1"/>
  <c r="I82" i="1" s="1"/>
  <c r="L66" i="1"/>
  <c r="I66" i="1" s="1"/>
  <c r="L50" i="1"/>
  <c r="I50" i="1" s="1"/>
  <c r="L34" i="1"/>
  <c r="I34" i="1" s="1"/>
  <c r="L85" i="1"/>
  <c r="I85" i="1" s="1"/>
  <c r="L69" i="1"/>
  <c r="I69" i="1" s="1"/>
  <c r="L53" i="1"/>
  <c r="I53" i="1" s="1"/>
  <c r="L37" i="1"/>
  <c r="I37" i="1" s="1"/>
  <c r="L22" i="1"/>
  <c r="I22" i="1" s="1"/>
  <c r="L491" i="1"/>
  <c r="I491" i="1" s="1"/>
  <c r="L475" i="1"/>
  <c r="I475" i="1" s="1"/>
  <c r="L459" i="1"/>
  <c r="I459" i="1" s="1"/>
  <c r="L443" i="1"/>
  <c r="I443" i="1" s="1"/>
  <c r="L427" i="1"/>
  <c r="I427" i="1" s="1"/>
  <c r="L411" i="1"/>
  <c r="I411" i="1" s="1"/>
  <c r="L395" i="1"/>
  <c r="I395" i="1" s="1"/>
  <c r="L379" i="1"/>
  <c r="I379" i="1" s="1"/>
  <c r="L363" i="1"/>
  <c r="I363" i="1" s="1"/>
  <c r="L347" i="1"/>
  <c r="I347" i="1" s="1"/>
  <c r="L331" i="1"/>
  <c r="I331" i="1" s="1"/>
  <c r="L315" i="1"/>
  <c r="I315" i="1" s="1"/>
  <c r="L299" i="1"/>
  <c r="I299" i="1" s="1"/>
  <c r="L283" i="1"/>
  <c r="I283" i="1" s="1"/>
  <c r="L267" i="1"/>
  <c r="I267" i="1" s="1"/>
  <c r="L251" i="1"/>
  <c r="I251" i="1" s="1"/>
  <c r="L235" i="1"/>
  <c r="I235" i="1" s="1"/>
  <c r="L219" i="1"/>
  <c r="I219" i="1" s="1"/>
  <c r="L187" i="1"/>
  <c r="I187" i="1" s="1"/>
  <c r="L155" i="1"/>
  <c r="I155" i="1" s="1"/>
  <c r="L123" i="1"/>
  <c r="I123" i="1" s="1"/>
  <c r="L502" i="1"/>
  <c r="I502" i="1" s="1"/>
  <c r="L486" i="1"/>
  <c r="I486" i="1" s="1"/>
  <c r="L470" i="1"/>
  <c r="I470" i="1" s="1"/>
  <c r="L454" i="1"/>
  <c r="I454" i="1" s="1"/>
  <c r="L438" i="1"/>
  <c r="I438" i="1" s="1"/>
  <c r="L422" i="1"/>
  <c r="I422" i="1" s="1"/>
  <c r="L406" i="1"/>
  <c r="I406" i="1" s="1"/>
  <c r="L390" i="1"/>
  <c r="I390" i="1" s="1"/>
  <c r="L374" i="1"/>
  <c r="I374" i="1" s="1"/>
  <c r="L358" i="1"/>
  <c r="I358" i="1" s="1"/>
  <c r="L342" i="1"/>
  <c r="I342" i="1" s="1"/>
  <c r="L326" i="1"/>
  <c r="I326" i="1" s="1"/>
  <c r="L310" i="1"/>
  <c r="I310" i="1" s="1"/>
  <c r="L294" i="1"/>
  <c r="I294" i="1" s="1"/>
  <c r="L278" i="1"/>
  <c r="I278" i="1" s="1"/>
  <c r="L262" i="1"/>
  <c r="I262" i="1" s="1"/>
  <c r="L246" i="1"/>
  <c r="I246" i="1" s="1"/>
  <c r="L230" i="1"/>
  <c r="I230" i="1" s="1"/>
  <c r="L209" i="1"/>
  <c r="I209" i="1" s="1"/>
  <c r="L177" i="1"/>
  <c r="I177" i="1" s="1"/>
  <c r="L145" i="1"/>
  <c r="I145" i="1" s="1"/>
  <c r="L113" i="1"/>
  <c r="I113" i="1" s="1"/>
  <c r="L497" i="1"/>
  <c r="I497" i="1" s="1"/>
  <c r="L481" i="1"/>
  <c r="I481" i="1" s="1"/>
  <c r="L465" i="1"/>
  <c r="I465" i="1" s="1"/>
  <c r="L449" i="1"/>
  <c r="I449" i="1" s="1"/>
  <c r="L433" i="1"/>
  <c r="I433" i="1" s="1"/>
  <c r="L417" i="1"/>
  <c r="I417" i="1" s="1"/>
  <c r="L401" i="1"/>
  <c r="I401" i="1" s="1"/>
  <c r="L385" i="1"/>
  <c r="I385" i="1" s="1"/>
  <c r="L369" i="1"/>
  <c r="I369" i="1" s="1"/>
  <c r="L353" i="1"/>
  <c r="I353" i="1" s="1"/>
  <c r="L337" i="1"/>
  <c r="I337" i="1" s="1"/>
  <c r="L321" i="1"/>
  <c r="I321" i="1" s="1"/>
  <c r="L305" i="1"/>
  <c r="I305" i="1" s="1"/>
  <c r="L289" i="1"/>
  <c r="I289" i="1" s="1"/>
  <c r="L273" i="1"/>
  <c r="I273" i="1" s="1"/>
  <c r="L257" i="1"/>
  <c r="I257" i="1" s="1"/>
  <c r="L241" i="1"/>
  <c r="I241" i="1" s="1"/>
  <c r="L225" i="1"/>
  <c r="I225" i="1" s="1"/>
  <c r="L199" i="1"/>
  <c r="I199" i="1" s="1"/>
  <c r="L167" i="1"/>
  <c r="I167" i="1" s="1"/>
  <c r="L135" i="1"/>
  <c r="I135" i="1" s="1"/>
  <c r="L103" i="1"/>
  <c r="I103" i="1" s="1"/>
  <c r="L488" i="1"/>
  <c r="I488" i="1" s="1"/>
  <c r="L472" i="1"/>
  <c r="I472" i="1" s="1"/>
  <c r="L456" i="1"/>
  <c r="I456" i="1" s="1"/>
  <c r="L440" i="1"/>
  <c r="I440" i="1" s="1"/>
  <c r="L424" i="1"/>
  <c r="I424" i="1" s="1"/>
  <c r="L408" i="1"/>
  <c r="I408" i="1" s="1"/>
  <c r="L392" i="1"/>
  <c r="I392" i="1" s="1"/>
  <c r="L376" i="1"/>
  <c r="I376" i="1" s="1"/>
  <c r="L360" i="1"/>
  <c r="I360" i="1" s="1"/>
  <c r="L344" i="1"/>
  <c r="I344" i="1" s="1"/>
  <c r="L328" i="1"/>
  <c r="I328" i="1" s="1"/>
  <c r="L312" i="1"/>
  <c r="I312" i="1" s="1"/>
  <c r="L296" i="1"/>
  <c r="I296" i="1" s="1"/>
  <c r="L280" i="1"/>
  <c r="I280" i="1" s="1"/>
  <c r="L264" i="1"/>
  <c r="I264" i="1" s="1"/>
  <c r="L248" i="1"/>
  <c r="I248" i="1" s="1"/>
  <c r="L232" i="1"/>
  <c r="I232" i="1" s="1"/>
  <c r="L213" i="1"/>
  <c r="I213" i="1" s="1"/>
  <c r="L181" i="1"/>
  <c r="I181" i="1" s="1"/>
  <c r="L149" i="1"/>
  <c r="I149" i="1" s="1"/>
  <c r="L117" i="1"/>
  <c r="I117" i="1" s="1"/>
  <c r="L212" i="1"/>
  <c r="I212" i="1" s="1"/>
  <c r="L196" i="1"/>
  <c r="I196" i="1" s="1"/>
  <c r="L180" i="1"/>
  <c r="I180" i="1" s="1"/>
  <c r="L164" i="1"/>
  <c r="I164" i="1" s="1"/>
  <c r="L148" i="1"/>
  <c r="I148" i="1" s="1"/>
  <c r="L132" i="1"/>
  <c r="I132" i="1" s="1"/>
  <c r="L116" i="1"/>
  <c r="I116" i="1" s="1"/>
  <c r="L100" i="1"/>
  <c r="I100" i="1" s="1"/>
  <c r="L84" i="1"/>
  <c r="I84" i="1" s="1"/>
  <c r="L68" i="1"/>
  <c r="I68" i="1" s="1"/>
  <c r="L52" i="1"/>
  <c r="I52" i="1" s="1"/>
  <c r="L36" i="1"/>
  <c r="I36" i="1" s="1"/>
  <c r="L91" i="1"/>
  <c r="I91" i="1" s="1"/>
  <c r="L75" i="1"/>
  <c r="I75" i="1" s="1"/>
  <c r="L59" i="1"/>
  <c r="I59" i="1" s="1"/>
  <c r="L43" i="1"/>
  <c r="I43" i="1" s="1"/>
  <c r="L15" i="1"/>
  <c r="I15" i="1" s="1"/>
  <c r="H15" i="1" s="1"/>
  <c r="L206" i="1"/>
  <c r="I206" i="1" s="1"/>
  <c r="L190" i="1"/>
  <c r="I190" i="1" s="1"/>
  <c r="L174" i="1"/>
  <c r="I174" i="1" s="1"/>
  <c r="L158" i="1"/>
  <c r="I158" i="1" s="1"/>
  <c r="L142" i="1"/>
  <c r="I142" i="1" s="1"/>
  <c r="L126" i="1"/>
  <c r="I126" i="1" s="1"/>
  <c r="L110" i="1"/>
  <c r="I110" i="1" s="1"/>
  <c r="L94" i="1"/>
  <c r="I94" i="1" s="1"/>
  <c r="L78" i="1"/>
  <c r="I78" i="1" s="1"/>
  <c r="L62" i="1"/>
  <c r="I62" i="1" s="1"/>
  <c r="L46" i="1"/>
  <c r="I46" i="1" s="1"/>
  <c r="L25" i="1"/>
  <c r="I25" i="1" s="1"/>
  <c r="L81" i="1"/>
  <c r="I81" i="1" s="1"/>
  <c r="L65" i="1"/>
  <c r="I65" i="1" s="1"/>
  <c r="L49" i="1"/>
  <c r="I49" i="1" s="1"/>
  <c r="L33" i="1"/>
  <c r="I33" i="1" s="1"/>
  <c r="L487" i="1"/>
  <c r="I487" i="1" s="1"/>
  <c r="L471" i="1"/>
  <c r="I471" i="1" s="1"/>
  <c r="L455" i="1"/>
  <c r="I455" i="1" s="1"/>
  <c r="L439" i="1"/>
  <c r="I439" i="1" s="1"/>
  <c r="L423" i="1"/>
  <c r="I423" i="1" s="1"/>
  <c r="L407" i="1"/>
  <c r="I407" i="1" s="1"/>
  <c r="L391" i="1"/>
  <c r="I391" i="1" s="1"/>
  <c r="L375" i="1"/>
  <c r="I375" i="1" s="1"/>
  <c r="L359" i="1"/>
  <c r="I359" i="1" s="1"/>
  <c r="L343" i="1"/>
  <c r="I343" i="1" s="1"/>
  <c r="L327" i="1"/>
  <c r="I327" i="1" s="1"/>
  <c r="L311" i="1"/>
  <c r="I311" i="1" s="1"/>
  <c r="L295" i="1"/>
  <c r="I295" i="1" s="1"/>
  <c r="L279" i="1"/>
  <c r="I279" i="1" s="1"/>
  <c r="L263" i="1"/>
  <c r="I263" i="1" s="1"/>
  <c r="L247" i="1"/>
  <c r="I247" i="1" s="1"/>
  <c r="L231" i="1"/>
  <c r="I231" i="1" s="1"/>
  <c r="L211" i="1"/>
  <c r="I211" i="1" s="1"/>
  <c r="L179" i="1"/>
  <c r="I179" i="1" s="1"/>
  <c r="L147" i="1"/>
  <c r="I147" i="1" s="1"/>
  <c r="L115" i="1"/>
  <c r="I115" i="1" s="1"/>
  <c r="L498" i="1"/>
  <c r="I498" i="1" s="1"/>
  <c r="L482" i="1"/>
  <c r="I482" i="1" s="1"/>
  <c r="L466" i="1"/>
  <c r="I466" i="1" s="1"/>
  <c r="L450" i="1"/>
  <c r="I450" i="1" s="1"/>
  <c r="L434" i="1"/>
  <c r="I434" i="1" s="1"/>
  <c r="L418" i="1"/>
  <c r="I418" i="1" s="1"/>
  <c r="L402" i="1"/>
  <c r="I402" i="1" s="1"/>
  <c r="L386" i="1"/>
  <c r="I386" i="1" s="1"/>
  <c r="L370" i="1"/>
  <c r="I370" i="1" s="1"/>
  <c r="L354" i="1"/>
  <c r="I354" i="1" s="1"/>
  <c r="L338" i="1"/>
  <c r="I338" i="1" s="1"/>
  <c r="L322" i="1"/>
  <c r="I322" i="1" s="1"/>
  <c r="L306" i="1"/>
  <c r="I306" i="1" s="1"/>
  <c r="L290" i="1"/>
  <c r="I290" i="1" s="1"/>
  <c r="L274" i="1"/>
  <c r="I274" i="1" s="1"/>
  <c r="L258" i="1"/>
  <c r="I258" i="1" s="1"/>
  <c r="L242" i="1"/>
  <c r="I242" i="1" s="1"/>
  <c r="L226" i="1"/>
  <c r="I226" i="1" s="1"/>
  <c r="L201" i="1"/>
  <c r="I201" i="1" s="1"/>
  <c r="L169" i="1"/>
  <c r="I169" i="1" s="1"/>
  <c r="L137" i="1"/>
  <c r="I137" i="1" s="1"/>
  <c r="L105" i="1"/>
  <c r="I105" i="1" s="1"/>
  <c r="L493" i="1"/>
  <c r="I493" i="1" s="1"/>
  <c r="L477" i="1"/>
  <c r="I477" i="1" s="1"/>
  <c r="L461" i="1"/>
  <c r="I461" i="1" s="1"/>
  <c r="L445" i="1"/>
  <c r="I445" i="1" s="1"/>
  <c r="L429" i="1"/>
  <c r="I429" i="1" s="1"/>
  <c r="L413" i="1"/>
  <c r="I413" i="1" s="1"/>
  <c r="L397" i="1"/>
  <c r="I397" i="1" s="1"/>
  <c r="L381" i="1"/>
  <c r="I381" i="1" s="1"/>
  <c r="L365" i="1"/>
  <c r="I365" i="1" s="1"/>
  <c r="L349" i="1"/>
  <c r="I349" i="1" s="1"/>
  <c r="L333" i="1"/>
  <c r="I333" i="1" s="1"/>
  <c r="L317" i="1"/>
  <c r="I317" i="1" s="1"/>
  <c r="L301" i="1"/>
  <c r="I301" i="1" s="1"/>
  <c r="L285" i="1"/>
  <c r="I285" i="1" s="1"/>
  <c r="L269" i="1"/>
  <c r="I269" i="1" s="1"/>
  <c r="L253" i="1"/>
  <c r="I253" i="1" s="1"/>
  <c r="L237" i="1"/>
  <c r="I237" i="1" s="1"/>
  <c r="L221" i="1"/>
  <c r="I221" i="1" s="1"/>
  <c r="L191" i="1"/>
  <c r="I191" i="1" s="1"/>
  <c r="L159" i="1"/>
  <c r="I159" i="1" s="1"/>
  <c r="L127" i="1"/>
  <c r="I127" i="1" s="1"/>
  <c r="L500" i="1"/>
  <c r="I500" i="1" s="1"/>
  <c r="L484" i="1"/>
  <c r="I484" i="1" s="1"/>
  <c r="L468" i="1"/>
  <c r="I468" i="1" s="1"/>
  <c r="L452" i="1"/>
  <c r="I452" i="1" s="1"/>
  <c r="L436" i="1"/>
  <c r="I436" i="1" s="1"/>
  <c r="L420" i="1"/>
  <c r="I420" i="1" s="1"/>
  <c r="L404" i="1"/>
  <c r="I404" i="1" s="1"/>
  <c r="L388" i="1"/>
  <c r="I388" i="1" s="1"/>
  <c r="L372" i="1"/>
  <c r="I372" i="1" s="1"/>
  <c r="L356" i="1"/>
  <c r="I356" i="1" s="1"/>
  <c r="L340" i="1"/>
  <c r="I340" i="1" s="1"/>
  <c r="L324" i="1"/>
  <c r="I324" i="1" s="1"/>
  <c r="L308" i="1"/>
  <c r="I308" i="1" s="1"/>
  <c r="L292" i="1"/>
  <c r="I292" i="1" s="1"/>
  <c r="L276" i="1"/>
  <c r="I276" i="1" s="1"/>
  <c r="L260" i="1"/>
  <c r="I260" i="1" s="1"/>
  <c r="L244" i="1"/>
  <c r="I244" i="1" s="1"/>
  <c r="L228" i="1"/>
  <c r="I228" i="1" s="1"/>
  <c r="L205" i="1"/>
  <c r="I205" i="1" s="1"/>
  <c r="L173" i="1"/>
  <c r="I173" i="1" s="1"/>
  <c r="L141" i="1"/>
  <c r="I141" i="1" s="1"/>
  <c r="L109" i="1"/>
  <c r="I109" i="1" s="1"/>
  <c r="L208" i="1"/>
  <c r="I208" i="1" s="1"/>
  <c r="L192" i="1"/>
  <c r="I192" i="1" s="1"/>
  <c r="L176" i="1"/>
  <c r="I176" i="1" s="1"/>
  <c r="L160" i="1"/>
  <c r="I160" i="1" s="1"/>
  <c r="L144" i="1"/>
  <c r="I144" i="1" s="1"/>
  <c r="L128" i="1"/>
  <c r="I128" i="1" s="1"/>
  <c r="L112" i="1"/>
  <c r="I112" i="1" s="1"/>
  <c r="L96" i="1"/>
  <c r="I96" i="1" s="1"/>
  <c r="L80" i="1"/>
  <c r="I80" i="1" s="1"/>
  <c r="L64" i="1"/>
  <c r="I64" i="1" s="1"/>
  <c r="L48" i="1"/>
  <c r="I48" i="1" s="1"/>
  <c r="L32" i="1"/>
  <c r="I32" i="1" s="1"/>
  <c r="L87" i="1"/>
  <c r="I87" i="1" s="1"/>
  <c r="L71" i="1"/>
  <c r="I71" i="1" s="1"/>
  <c r="L55" i="1"/>
  <c r="I55" i="1" s="1"/>
  <c r="L39" i="1"/>
  <c r="I39" i="1" s="1"/>
  <c r="L218" i="1"/>
  <c r="I218" i="1" s="1"/>
  <c r="L202" i="1"/>
  <c r="I202" i="1" s="1"/>
  <c r="L186" i="1"/>
  <c r="I186" i="1" s="1"/>
  <c r="L170" i="1"/>
  <c r="I170" i="1" s="1"/>
  <c r="L154" i="1"/>
  <c r="I154" i="1" s="1"/>
  <c r="L138" i="1"/>
  <c r="I138" i="1" s="1"/>
  <c r="L122" i="1"/>
  <c r="I122" i="1" s="1"/>
  <c r="L106" i="1"/>
  <c r="I106" i="1" s="1"/>
  <c r="L90" i="1"/>
  <c r="I90" i="1" s="1"/>
  <c r="L74" i="1"/>
  <c r="I74" i="1" s="1"/>
  <c r="L58" i="1"/>
  <c r="I58" i="1" s="1"/>
  <c r="L42" i="1"/>
  <c r="I42" i="1" s="1"/>
  <c r="L93" i="1"/>
  <c r="I93" i="1" s="1"/>
  <c r="L77" i="1"/>
  <c r="I77" i="1" s="1"/>
  <c r="L61" i="1"/>
  <c r="I61" i="1" s="1"/>
  <c r="L45" i="1"/>
  <c r="I45" i="1" s="1"/>
  <c r="L21" i="1"/>
  <c r="I21" i="1" s="1"/>
  <c r="B7" i="1" l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14" i="1"/>
  <c r="I14" i="1" l="1"/>
  <c r="H14" i="1" s="1"/>
  <c r="G15" i="1" l="1"/>
  <c r="G503" i="1" s="1"/>
  <c r="D10" i="1" s="1"/>
</calcChain>
</file>

<file path=xl/sharedStrings.xml><?xml version="1.0" encoding="utf-8"?>
<sst xmlns="http://schemas.openxmlformats.org/spreadsheetml/2006/main" count="64" uniqueCount="62">
  <si>
    <t>Cpr. Nr (uden bindestreg)</t>
  </si>
  <si>
    <t>Navn på afsender hos uddannelsesinstitutionen:</t>
  </si>
  <si>
    <t>Elevnavn</t>
  </si>
  <si>
    <t>Kvartal indberetningen gælder (1, 2, 3 eller 4):</t>
  </si>
  <si>
    <t>Uddannelsesinstitution:</t>
  </si>
  <si>
    <t>UVM-institutionsnummer:</t>
  </si>
  <si>
    <t>IndFak fakturanummer:</t>
  </si>
  <si>
    <t>Uddannelse</t>
  </si>
  <si>
    <t>Total:</t>
  </si>
  <si>
    <t>Antal dage med tilskud til kost og logi</t>
  </si>
  <si>
    <t>Samlet refusion:</t>
  </si>
  <si>
    <t xml:space="preserve">Skibskok og skibsasssistent-tilskud pr. dag: </t>
  </si>
  <si>
    <t>MARTEC</t>
  </si>
  <si>
    <t>Marstal Navigationsskole</t>
  </si>
  <si>
    <t>Svendborg Søfartsskole</t>
  </si>
  <si>
    <t>Udfyldningdato (brug formen dd-mm-åååå):</t>
  </si>
  <si>
    <t>Tilskud pr. dag (kr.)</t>
  </si>
  <si>
    <t>CPR</t>
  </si>
  <si>
    <t>FØDSELSDATO</t>
  </si>
  <si>
    <t>ÅRTUSINDTILLÆG</t>
  </si>
  <si>
    <t xml:space="preserve">OVER </t>
  </si>
  <si>
    <t>[grænse 1920-2020]</t>
  </si>
  <si>
    <t>aammdd</t>
  </si>
  <si>
    <t>aaaammdd</t>
  </si>
  <si>
    <t>ALDERSCHECK</t>
  </si>
  <si>
    <t>Opfylder HF-søfart studenten kravet om ikke at være fyldt 18 år i et tidligere kvartal? (1= ja; 0=nej)</t>
  </si>
  <si>
    <t>Opfylder HF-søfart studenten kravet om at være første års studerende? (1=ja; 0=nej)</t>
  </si>
  <si>
    <t>Førsteårscheck</t>
  </si>
  <si>
    <t>Startdato</t>
  </si>
  <si>
    <t>BEREGNINGSDATO (kvartalets start)</t>
  </si>
  <si>
    <t>Førsteårselev?</t>
  </si>
  <si>
    <t>1=ja; 0=nej</t>
  </si>
  <si>
    <t>Støtteberettiget?:</t>
  </si>
  <si>
    <t>Alderskravet</t>
  </si>
  <si>
    <t>Førsteårskravet</t>
  </si>
  <si>
    <t>År:</t>
  </si>
  <si>
    <t>Støtteberettiget?</t>
  </si>
  <si>
    <t>1=nej; 0=ja</t>
  </si>
  <si>
    <t>Tilskudsberettiget (uden frasortering af ikke-hf'ere)</t>
  </si>
  <si>
    <t>(brug formen dd-mm-åååå)</t>
  </si>
  <si>
    <t>Uddannelsesstart</t>
  </si>
  <si>
    <t>til kost og logi (kr.)</t>
  </si>
  <si>
    <t xml:space="preserve">Samlet tilskud </t>
  </si>
  <si>
    <t>(vejledende)</t>
  </si>
  <si>
    <t>Tilskudsberettiget?</t>
  </si>
  <si>
    <r>
      <rPr>
        <b/>
        <sz val="8"/>
        <color theme="1"/>
        <rFont val="Calibri"/>
        <family val="2"/>
        <scheme val="minor"/>
      </rPr>
      <t xml:space="preserve">Udfyld de grønne felter. </t>
    </r>
    <r>
      <rPr>
        <sz val="8"/>
        <color theme="1"/>
        <rFont val="Calibri"/>
        <family val="2"/>
        <scheme val="minor"/>
      </rPr>
      <t>En forklaring til dette skema blev udsendt pr. mail den 05-12-2013 og kan hentes på ovenstående hjemmeside.</t>
    </r>
  </si>
  <si>
    <t>BEREGNINGSDATO (kvartalets begyndelse)</t>
  </si>
  <si>
    <t>Navn på sagsbehandler</t>
  </si>
  <si>
    <t>Duelighedsbevis i navigation erhvervsskibe og fiskeskibe</t>
  </si>
  <si>
    <t>Udfyldes af Uddannelses- og Forskningsstyrelsen</t>
  </si>
  <si>
    <t>HF/Maritim STX-tilskud pr. dag:</t>
  </si>
  <si>
    <t>HF-søfart/Maritim STX</t>
  </si>
  <si>
    <t>Uddannelse til skibskok</t>
  </si>
  <si>
    <t>Duelighedsprøve i sejlads for handelsskibe</t>
  </si>
  <si>
    <t>Duelighedsprøve i sejlads for fiskeskibe</t>
  </si>
  <si>
    <t>Restricted Operator's Certificate (ROC)</t>
  </si>
  <si>
    <t>Duelighedsbevis i motorpasning</t>
  </si>
  <si>
    <t>Jf. BEK nr 1596 af 15/12/2016 §10 stk. 3.</t>
  </si>
  <si>
    <t>Indberetningsblanket for 2026 vedr. refusion af udgifter til kost og logi jf. BEK nr. 1596 af 15/12/2016 §8-10 med senere ændringer</t>
  </si>
  <si>
    <t>Jf. Cirkulære om satsregulering pr. 1. januar 2026 for tjenesterejser</t>
  </si>
  <si>
    <t>Ændret 19.02.2026</t>
  </si>
  <si>
    <t>Skemaet kan hentes på https://ufsn.dk/institutioner-og-drift/oekonomi/driftstilskud/uddannelse-aktivitetstilskud/maritime-grunduddannelser/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</si>
</sst>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000000000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1" applyNumberFormat="0" applyAlignment="0" applyProtection="0"/>
  </cellStyleXfs>
  <cellXfs count="61">
    <xf numFmtId="0" fontId="0" fillId="0" borderId="0" xfId="0"/>
    <xf numFmtId="0" fontId="2" fillId="0" borderId="0" xfId="0" applyFont="1" applyProtection="1"/>
    <xf numFmtId="0" fontId="7" fillId="3" borderId="1" xfId="2" applyFont="1" applyProtection="1"/>
    <xf numFmtId="0" fontId="0" fillId="0" borderId="0" xfId="0" applyProtection="1"/>
    <xf numFmtId="0" fontId="4" fillId="2" borderId="1" xfId="1" applyFont="1" applyBorder="1" applyProtection="1">
      <protection locked="0"/>
    </xf>
    <xf numFmtId="0" fontId="4" fillId="2" borderId="3" xfId="1" applyFont="1" applyBorder="1" applyProtection="1">
      <protection locked="0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3" borderId="4" xfId="2" applyFont="1" applyBorder="1" applyProtection="1"/>
    <xf numFmtId="0" fontId="2" fillId="0" borderId="0" xfId="0" applyFont="1" applyAlignment="1" applyProtection="1"/>
    <xf numFmtId="0" fontId="7" fillId="3" borderId="4" xfId="2" applyFont="1" applyBorder="1" applyProtection="1"/>
    <xf numFmtId="0" fontId="9" fillId="3" borderId="1" xfId="2" applyFont="1" applyProtection="1"/>
    <xf numFmtId="0" fontId="10" fillId="0" borderId="0" xfId="0" applyFont="1" applyProtection="1"/>
    <xf numFmtId="166" fontId="4" fillId="2" borderId="1" xfId="1" applyNumberFormat="1" applyFont="1" applyBorder="1" applyProtection="1">
      <protection locked="0"/>
    </xf>
    <xf numFmtId="0" fontId="2" fillId="0" borderId="0" xfId="0" applyFont="1" applyBorder="1" applyProtection="1"/>
    <xf numFmtId="14" fontId="4" fillId="2" borderId="3" xfId="1" applyNumberFormat="1" applyFont="1" applyBorder="1" applyProtection="1">
      <protection locked="0"/>
    </xf>
    <xf numFmtId="165" fontId="9" fillId="3" borderId="1" xfId="2" applyNumberFormat="1" applyFont="1" applyProtection="1"/>
    <xf numFmtId="165" fontId="7" fillId="3" borderId="2" xfId="2" applyNumberFormat="1" applyFont="1" applyBorder="1" applyProtection="1"/>
    <xf numFmtId="14" fontId="4" fillId="2" borderId="1" xfId="1" applyNumberFormat="1" applyFont="1" applyBorder="1" applyProtection="1">
      <protection locked="0"/>
    </xf>
    <xf numFmtId="165" fontId="7" fillId="3" borderId="0" xfId="2" applyNumberFormat="1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  <xf numFmtId="0" fontId="2" fillId="0" borderId="12" xfId="0" applyFont="1" applyBorder="1" applyProtection="1"/>
    <xf numFmtId="0" fontId="2" fillId="0" borderId="11" xfId="0" applyFont="1" applyBorder="1" applyProtection="1"/>
    <xf numFmtId="0" fontId="11" fillId="0" borderId="5" xfId="0" applyFont="1" applyBorder="1" applyProtection="1"/>
    <xf numFmtId="0" fontId="7" fillId="3" borderId="13" xfId="2" applyFont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0" fillId="0" borderId="0" xfId="0" applyBorder="1" applyProtection="1"/>
    <xf numFmtId="165" fontId="7" fillId="3" borderId="1" xfId="2" applyNumberFormat="1" applyFont="1" applyAlignment="1" applyProtection="1">
      <alignment wrapText="1"/>
    </xf>
    <xf numFmtId="165" fontId="7" fillId="3" borderId="1" xfId="2" applyNumberFormat="1" applyFont="1" applyProtection="1"/>
    <xf numFmtId="164" fontId="7" fillId="3" borderId="1" xfId="2" applyNumberFormat="1" applyFont="1" applyProtection="1"/>
    <xf numFmtId="0" fontId="11" fillId="0" borderId="6" xfId="0" applyFont="1" applyBorder="1" applyProtection="1"/>
    <xf numFmtId="0" fontId="2" fillId="0" borderId="5" xfId="0" applyFont="1" applyBorder="1" applyProtection="1"/>
    <xf numFmtId="0" fontId="7" fillId="0" borderId="0" xfId="0" applyFont="1" applyProtection="1"/>
    <xf numFmtId="0" fontId="2" fillId="0" borderId="8" xfId="0" applyFont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0" xfId="0" applyFont="1" applyFill="1" applyBorder="1" applyProtection="1"/>
    <xf numFmtId="0" fontId="2" fillId="0" borderId="9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166" fontId="2" fillId="0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0" borderId="10" xfId="0" applyFont="1" applyBorder="1" applyProtection="1"/>
    <xf numFmtId="0" fontId="7" fillId="0" borderId="11" xfId="0" applyFont="1" applyBorder="1" applyProtection="1"/>
    <xf numFmtId="166" fontId="2" fillId="0" borderId="10" xfId="0" applyNumberFormat="1" applyFont="1" applyFill="1" applyBorder="1" applyProtection="1"/>
    <xf numFmtId="0" fontId="2" fillId="0" borderId="10" xfId="0" applyNumberFormat="1" applyFont="1" applyFill="1" applyBorder="1" applyProtection="1"/>
    <xf numFmtId="0" fontId="12" fillId="0" borderId="0" xfId="0" applyFont="1"/>
    <xf numFmtId="0" fontId="13" fillId="0" borderId="0" xfId="0" applyFont="1" applyProtection="1"/>
    <xf numFmtId="0" fontId="4" fillId="2" borderId="1" xfId="1" applyFont="1" applyBorder="1" applyProtection="1">
      <protection locked="0"/>
    </xf>
    <xf numFmtId="166" fontId="4" fillId="2" borderId="1" xfId="1" applyNumberFormat="1" applyFont="1" applyBorder="1" applyProtection="1">
      <protection locked="0"/>
    </xf>
    <xf numFmtId="14" fontId="4" fillId="2" borderId="1" xfId="1" applyNumberFormat="1" applyFont="1" applyBorder="1" applyProtection="1">
      <protection locked="0"/>
    </xf>
    <xf numFmtId="0" fontId="4" fillId="2" borderId="1" xfId="1" applyFont="1" applyBorder="1" applyProtection="1">
      <protection locked="0"/>
    </xf>
    <xf numFmtId="166" fontId="4" fillId="2" borderId="1" xfId="1" applyNumberFormat="1" applyFont="1" applyBorder="1" applyProtection="1">
      <protection locked="0"/>
    </xf>
    <xf numFmtId="14" fontId="4" fillId="2" borderId="1" xfId="1" applyNumberFormat="1" applyFont="1" applyBorder="1" applyProtection="1">
      <protection locked="0"/>
    </xf>
    <xf numFmtId="0" fontId="12" fillId="0" borderId="0" xfId="0" applyFont="1" applyAlignment="1">
      <alignment vertical="center"/>
    </xf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3"/>
  <sheetViews>
    <sheetView showGridLines="0" tabSelected="1" zoomScaleNormal="100" workbookViewId="0">
      <selection activeCell="B5" sqref="B5"/>
    </sheetView>
  </sheetViews>
  <sheetFormatPr defaultColWidth="9.140625" defaultRowHeight="11.25" x14ac:dyDescent="0.2"/>
  <cols>
    <col min="1" max="1" width="32.140625" style="1" customWidth="1"/>
    <col min="2" max="2" width="30" style="1" customWidth="1"/>
    <col min="3" max="3" width="29.5703125" style="1" customWidth="1"/>
    <col min="4" max="4" width="24" style="1" customWidth="1"/>
    <col min="5" max="5" width="25.5703125" style="1" customWidth="1"/>
    <col min="6" max="6" width="13.7109375" style="1" customWidth="1"/>
    <col min="7" max="7" width="16.42578125" style="1" customWidth="1"/>
    <col min="8" max="8" width="14.28515625" style="1" customWidth="1"/>
    <col min="9" max="9" width="36.85546875" style="1" customWidth="1"/>
    <col min="10" max="10" width="61.28515625" style="1" customWidth="1"/>
    <col min="11" max="11" width="52.7109375" style="1" customWidth="1"/>
    <col min="12" max="12" width="21.5703125" style="1" customWidth="1"/>
    <col min="13" max="13" width="15.140625" style="1" customWidth="1"/>
    <col min="14" max="14" width="17" style="1" customWidth="1"/>
    <col min="15" max="15" width="13.140625" style="1" customWidth="1"/>
    <col min="16" max="16" width="9.140625" style="1" customWidth="1"/>
    <col min="17" max="17" width="18.85546875" style="1" customWidth="1"/>
    <col min="18" max="21" width="9.140625" style="1" customWidth="1"/>
    <col min="22" max="22" width="19.85546875" style="1" customWidth="1"/>
    <col min="23" max="23" width="13.140625" style="1" customWidth="1"/>
    <col min="24" max="25" width="9.140625" style="1" customWidth="1"/>
    <col min="26" max="26" width="17.42578125" style="1" customWidth="1"/>
    <col min="27" max="16384" width="9.140625" style="1"/>
  </cols>
  <sheetData>
    <row r="1" spans="1:28" ht="15" x14ac:dyDescent="0.2">
      <c r="A1" s="6" t="s">
        <v>58</v>
      </c>
      <c r="B1" s="7"/>
    </row>
    <row r="2" spans="1:28" ht="15" customHeight="1" x14ac:dyDescent="0.2">
      <c r="A2" s="7" t="s">
        <v>61</v>
      </c>
      <c r="B2" s="7"/>
    </row>
    <row r="3" spans="1:28" ht="15" customHeight="1" x14ac:dyDescent="0.2">
      <c r="A3" s="1" t="s">
        <v>45</v>
      </c>
    </row>
    <row r="4" spans="1:28" ht="15" customHeight="1" thickBot="1" x14ac:dyDescent="0.25">
      <c r="A4" s="53" t="s">
        <v>60</v>
      </c>
      <c r="F4" s="14"/>
    </row>
    <row r="5" spans="1:28" ht="15" customHeight="1" thickTop="1" x14ac:dyDescent="0.25">
      <c r="A5" s="1" t="s">
        <v>1</v>
      </c>
      <c r="B5" s="5"/>
      <c r="C5" s="8" t="s">
        <v>49</v>
      </c>
      <c r="D5" s="8"/>
      <c r="E5" s="9"/>
      <c r="I5" s="34"/>
      <c r="J5" s="33" t="s">
        <v>36</v>
      </c>
      <c r="K5" s="20"/>
      <c r="L5" s="21"/>
      <c r="M5" s="25" t="s">
        <v>33</v>
      </c>
      <c r="N5" s="20"/>
      <c r="O5" s="20"/>
      <c r="P5" s="20"/>
      <c r="Q5" s="20"/>
      <c r="R5" s="20"/>
      <c r="S5" s="21"/>
      <c r="T5" s="14"/>
      <c r="V5" s="25" t="s">
        <v>34</v>
      </c>
      <c r="W5" s="20"/>
      <c r="X5" s="20"/>
      <c r="Y5" s="21"/>
    </row>
    <row r="6" spans="1:28" ht="15" customHeight="1" x14ac:dyDescent="0.25">
      <c r="A6" s="1" t="s">
        <v>4</v>
      </c>
      <c r="B6" s="5"/>
      <c r="C6" s="10" t="s">
        <v>6</v>
      </c>
      <c r="D6" s="2"/>
      <c r="I6" s="27"/>
      <c r="J6" s="14"/>
      <c r="K6" s="14"/>
      <c r="L6" s="22"/>
      <c r="M6" s="27" t="s">
        <v>46</v>
      </c>
      <c r="N6" s="14"/>
      <c r="O6" s="14" t="s">
        <v>24</v>
      </c>
      <c r="P6" s="14"/>
      <c r="Q6" s="14"/>
      <c r="R6" s="14"/>
      <c r="S6" s="22"/>
      <c r="T6" s="14"/>
      <c r="V6" s="27" t="s">
        <v>29</v>
      </c>
      <c r="W6" s="14"/>
      <c r="X6" s="14" t="s">
        <v>27</v>
      </c>
      <c r="Y6" s="22"/>
      <c r="AA6" s="3"/>
      <c r="AB6" s="3"/>
    </row>
    <row r="7" spans="1:28" ht="15" customHeight="1" x14ac:dyDescent="0.25">
      <c r="A7" s="1" t="s">
        <v>5</v>
      </c>
      <c r="B7" s="1">
        <f>IF(B6="MARTEC",813412,(IF(B6="Svendborg Søfartsskole",479403,443401)))*IF(B6="",0,1)</f>
        <v>0</v>
      </c>
      <c r="C7" s="2" t="s">
        <v>35</v>
      </c>
      <c r="D7" s="2">
        <v>2026</v>
      </c>
      <c r="I7" s="27"/>
      <c r="J7" s="14"/>
      <c r="K7" s="14"/>
      <c r="L7" s="28"/>
      <c r="M7" s="36" t="s">
        <v>23</v>
      </c>
      <c r="N7" s="14"/>
      <c r="O7" s="14"/>
      <c r="P7" s="14"/>
      <c r="Q7" s="14"/>
      <c r="R7" s="14"/>
      <c r="S7" s="22"/>
      <c r="T7" s="14"/>
      <c r="V7" s="36" t="s">
        <v>23</v>
      </c>
      <c r="W7" s="14"/>
      <c r="X7" s="14"/>
      <c r="Y7" s="22"/>
      <c r="AA7" s="3"/>
      <c r="AB7" s="3"/>
    </row>
    <row r="8" spans="1:28" ht="15" customHeight="1" x14ac:dyDescent="0.25">
      <c r="A8" s="1" t="s">
        <v>15</v>
      </c>
      <c r="B8" s="15"/>
      <c r="C8" s="2" t="s">
        <v>50</v>
      </c>
      <c r="D8" s="31">
        <v>87</v>
      </c>
      <c r="E8" s="1" t="s">
        <v>57</v>
      </c>
      <c r="I8" s="27"/>
      <c r="J8" s="14"/>
      <c r="K8" s="29"/>
      <c r="L8" s="28"/>
      <c r="M8" s="37">
        <f>$D$7*10000+($B$9-1)*300</f>
        <v>20259700</v>
      </c>
      <c r="N8" s="14"/>
      <c r="O8" s="38">
        <v>18</v>
      </c>
      <c r="P8" s="14"/>
      <c r="Q8" s="14"/>
      <c r="R8" s="14"/>
      <c r="S8" s="22"/>
      <c r="T8" s="14"/>
      <c r="V8" s="37">
        <f>$D$7*10000+($B$9-1)*300+31</f>
        <v>20259731</v>
      </c>
      <c r="W8" s="14"/>
      <c r="X8" s="38">
        <v>1</v>
      </c>
      <c r="Y8" s="22"/>
      <c r="AA8" s="3"/>
      <c r="AB8" s="3"/>
    </row>
    <row r="9" spans="1:28" ht="15" customHeight="1" x14ac:dyDescent="0.25">
      <c r="A9" s="1" t="s">
        <v>3</v>
      </c>
      <c r="B9" s="5"/>
      <c r="C9" s="2" t="s">
        <v>11</v>
      </c>
      <c r="D9" s="30">
        <v>403.5</v>
      </c>
      <c r="E9" s="52" t="s">
        <v>59</v>
      </c>
      <c r="I9" s="27"/>
      <c r="J9" s="14"/>
      <c r="K9" s="29"/>
      <c r="L9" s="28"/>
      <c r="M9" s="27"/>
      <c r="N9" s="14"/>
      <c r="O9" s="14"/>
      <c r="P9" s="14"/>
      <c r="Q9" s="14"/>
      <c r="R9" s="14"/>
      <c r="S9" s="22"/>
      <c r="T9" s="14"/>
      <c r="V9" s="27"/>
      <c r="W9" s="14"/>
      <c r="X9" s="14"/>
      <c r="Y9" s="22"/>
      <c r="AA9" s="3"/>
      <c r="AB9" s="3"/>
    </row>
    <row r="10" spans="1:28" ht="15" x14ac:dyDescent="0.25">
      <c r="A10" s="1" t="s">
        <v>47</v>
      </c>
      <c r="B10" s="5"/>
      <c r="C10" s="11" t="s">
        <v>10</v>
      </c>
      <c r="D10" s="16">
        <f>G503</f>
        <v>0</v>
      </c>
      <c r="I10" s="27"/>
      <c r="J10" s="14"/>
      <c r="K10" s="29"/>
      <c r="L10" s="28"/>
      <c r="M10" s="27" t="s">
        <v>17</v>
      </c>
      <c r="N10" s="14"/>
      <c r="O10" s="14" t="s">
        <v>18</v>
      </c>
      <c r="P10" s="14"/>
      <c r="Q10" s="14" t="s">
        <v>19</v>
      </c>
      <c r="R10" s="14"/>
      <c r="S10" s="39" t="s">
        <v>20</v>
      </c>
      <c r="T10" s="14"/>
      <c r="V10" s="27" t="s">
        <v>28</v>
      </c>
      <c r="W10" s="14" t="s">
        <v>30</v>
      </c>
      <c r="X10" s="14"/>
      <c r="Y10" s="22"/>
      <c r="AA10" s="3"/>
      <c r="AB10" s="40"/>
    </row>
    <row r="11" spans="1:28" ht="15" x14ac:dyDescent="0.25">
      <c r="I11" s="27"/>
      <c r="J11" s="14"/>
      <c r="K11" s="29"/>
      <c r="L11" s="28"/>
      <c r="M11" s="27"/>
      <c r="N11" s="14"/>
      <c r="O11" s="14"/>
      <c r="P11" s="14"/>
      <c r="Q11" s="14"/>
      <c r="R11" s="14"/>
      <c r="S11" s="39"/>
      <c r="T11" s="14"/>
      <c r="V11" s="27"/>
      <c r="W11" s="14"/>
      <c r="X11" s="14"/>
      <c r="Y11" s="22"/>
      <c r="AA11" s="3"/>
      <c r="AB11" s="40"/>
    </row>
    <row r="12" spans="1:28" ht="15" x14ac:dyDescent="0.25">
      <c r="C12" s="12"/>
      <c r="D12" s="35" t="s">
        <v>40</v>
      </c>
      <c r="F12" s="12"/>
      <c r="G12" s="1" t="s">
        <v>42</v>
      </c>
      <c r="H12" s="1" t="s">
        <v>44</v>
      </c>
      <c r="I12" s="27"/>
      <c r="J12" s="14"/>
      <c r="K12" s="14"/>
      <c r="L12" s="22"/>
      <c r="M12" s="27"/>
      <c r="N12" s="14"/>
      <c r="O12" s="14"/>
      <c r="P12" s="14"/>
      <c r="Q12" s="41" t="s">
        <v>21</v>
      </c>
      <c r="R12" s="14"/>
      <c r="S12" s="39">
        <f>O8</f>
        <v>18</v>
      </c>
      <c r="T12" s="14"/>
      <c r="V12" s="27"/>
      <c r="W12" s="14"/>
      <c r="X12" s="14"/>
      <c r="Y12" s="22"/>
      <c r="Z12" s="42"/>
      <c r="AA12" s="3"/>
      <c r="AB12" s="40"/>
    </row>
    <row r="13" spans="1:28" ht="15" x14ac:dyDescent="0.25">
      <c r="A13" s="1" t="s">
        <v>0</v>
      </c>
      <c r="B13" s="1" t="s">
        <v>2</v>
      </c>
      <c r="C13" s="1" t="s">
        <v>7</v>
      </c>
      <c r="D13" s="1" t="s">
        <v>39</v>
      </c>
      <c r="E13" s="1" t="s">
        <v>9</v>
      </c>
      <c r="F13" s="1" t="s">
        <v>16</v>
      </c>
      <c r="G13" s="1" t="s">
        <v>41</v>
      </c>
      <c r="H13" s="1" t="s">
        <v>43</v>
      </c>
      <c r="I13" s="27" t="s">
        <v>38</v>
      </c>
      <c r="J13" s="43" t="s">
        <v>25</v>
      </c>
      <c r="K13" s="14" t="s">
        <v>26</v>
      </c>
      <c r="L13" s="22" t="s">
        <v>32</v>
      </c>
      <c r="M13" s="27"/>
      <c r="N13" s="14"/>
      <c r="O13" s="44" t="s">
        <v>22</v>
      </c>
      <c r="P13" s="14"/>
      <c r="Q13" s="44" t="s">
        <v>23</v>
      </c>
      <c r="R13" s="14"/>
      <c r="S13" s="39" t="s">
        <v>37</v>
      </c>
      <c r="T13" s="14"/>
      <c r="V13" s="27"/>
      <c r="W13" s="14" t="s">
        <v>31</v>
      </c>
      <c r="X13" s="44"/>
      <c r="Y13" s="22"/>
      <c r="Z13" s="45"/>
      <c r="AA13" s="3"/>
      <c r="AB13" s="40"/>
    </row>
    <row r="14" spans="1:28" x14ac:dyDescent="0.2">
      <c r="A14" s="58"/>
      <c r="B14" s="57"/>
      <c r="C14" s="57"/>
      <c r="D14" s="59"/>
      <c r="E14" s="57"/>
      <c r="F14" s="32">
        <f>IF(C14="HF-søfart/Maritim STX",$D$8,$D$9)*IF(C14="",0,1)</f>
        <v>0</v>
      </c>
      <c r="G14" s="32">
        <f t="shared" ref="G14:G77" si="0">E14*F14</f>
        <v>0</v>
      </c>
      <c r="H14" s="26" t="str">
        <f>IF(C14="HF-søfart/Maritim STX",I14,"Ja")</f>
        <v>Ja</v>
      </c>
      <c r="I14" s="27" t="str">
        <f>IF(L14&gt;0.5,"Ja","Nej")</f>
        <v>Nej</v>
      </c>
      <c r="J14" s="43">
        <f>S14</f>
        <v>0</v>
      </c>
      <c r="K14" s="14">
        <f>W14</f>
        <v>0</v>
      </c>
      <c r="L14" s="22">
        <f>IF((J14+K14)&gt;0.5,"1","0")*IF(A14="",0,1)*IF((D14=""),0,1)</f>
        <v>0</v>
      </c>
      <c r="M14" s="46">
        <f>A14</f>
        <v>0</v>
      </c>
      <c r="N14" s="14"/>
      <c r="O14" s="14">
        <f t="shared" ref="O14:O77" si="1">10000*(INT(M14/10000)-100*INT(M14/1000000))+100*(INT(M14/1000000)-100*INT(M14/100000000))+INT(M14/100000000)</f>
        <v>0</v>
      </c>
      <c r="P14" s="14"/>
      <c r="Q14" s="14">
        <f>IF(O14&lt;200000,20000000+O14,19000000+O14)</f>
        <v>20000000</v>
      </c>
      <c r="R14" s="14"/>
      <c r="S14" s="22">
        <f>IF((Q14+$O$8*10000)&gt;$M$8,1,0)</f>
        <v>0</v>
      </c>
      <c r="V14" s="47">
        <f>VALUE(TEXT(D14,"ååååmmdd"))</f>
        <v>19000100</v>
      </c>
      <c r="W14" s="14">
        <f>IF((V14+$X$8*10000)&gt;$V$8,1,0)</f>
        <v>0</v>
      </c>
      <c r="X14" s="14"/>
      <c r="Y14" s="22"/>
    </row>
    <row r="15" spans="1:28" x14ac:dyDescent="0.2">
      <c r="A15" s="55"/>
      <c r="B15" s="54"/>
      <c r="C15" s="54"/>
      <c r="D15" s="56"/>
      <c r="E15" s="54"/>
      <c r="F15" s="32">
        <f t="shared" ref="F15:F78" si="2">IF(C15="HF-søfart/Maritim STX",$D$8,$D$9)*IF(C15="",0,1)</f>
        <v>0</v>
      </c>
      <c r="G15" s="32">
        <f t="shared" si="0"/>
        <v>0</v>
      </c>
      <c r="H15" s="26" t="str">
        <f t="shared" ref="H15:H78" si="3">IF(C15="HF-søfart",I15,"Ja")</f>
        <v>Ja</v>
      </c>
      <c r="I15" s="27" t="str">
        <f t="shared" ref="I15:I78" si="4">IF(L15&gt;0.5,"Ja","Nej")</f>
        <v>Nej</v>
      </c>
      <c r="J15" s="43">
        <f t="shared" ref="J15:J78" si="5">S15</f>
        <v>0</v>
      </c>
      <c r="K15" s="14">
        <f t="shared" ref="K15:K78" si="6">W15</f>
        <v>0</v>
      </c>
      <c r="L15" s="22">
        <f t="shared" ref="L15:L78" si="7">IF((J15+K15)&gt;0.5,"1","0")*IF(A15="",0,1)*IF((D15=""),0,1)</f>
        <v>0</v>
      </c>
      <c r="M15" s="46">
        <f t="shared" ref="M15:M78" si="8">A15</f>
        <v>0</v>
      </c>
      <c r="N15" s="14"/>
      <c r="O15" s="14">
        <f t="shared" si="1"/>
        <v>0</v>
      </c>
      <c r="P15" s="14"/>
      <c r="Q15" s="14">
        <f t="shared" ref="Q15:Q78" si="9">IF(O15&lt;200000,20000000+O15,19000000+O15)</f>
        <v>20000000</v>
      </c>
      <c r="R15" s="14"/>
      <c r="S15" s="22">
        <f t="shared" ref="S15:S78" si="10">IF((Q15+$O$8*10000)&gt;$M$8,1,0)</f>
        <v>0</v>
      </c>
      <c r="V15" s="47">
        <f t="shared" ref="V15:V78" si="11">VALUE(TEXT(D15,"ååååmmdd"))</f>
        <v>19000100</v>
      </c>
      <c r="W15" s="14">
        <f t="shared" ref="W15:W78" si="12">IF((V15+$X$8*10000)&gt;$V$8,1,0)</f>
        <v>0</v>
      </c>
      <c r="X15" s="14"/>
      <c r="Y15" s="22"/>
    </row>
    <row r="16" spans="1:28" x14ac:dyDescent="0.2">
      <c r="A16" s="13"/>
      <c r="B16" s="4"/>
      <c r="C16" s="4"/>
      <c r="D16" s="18"/>
      <c r="E16" s="4"/>
      <c r="F16" s="32">
        <f t="shared" si="2"/>
        <v>0</v>
      </c>
      <c r="G16" s="32">
        <f t="shared" si="0"/>
        <v>0</v>
      </c>
      <c r="H16" s="26" t="str">
        <f t="shared" si="3"/>
        <v>Ja</v>
      </c>
      <c r="I16" s="27" t="str">
        <f t="shared" si="4"/>
        <v>Nej</v>
      </c>
      <c r="J16" s="43">
        <f t="shared" si="5"/>
        <v>0</v>
      </c>
      <c r="K16" s="14">
        <f t="shared" si="6"/>
        <v>0</v>
      </c>
      <c r="L16" s="22">
        <f t="shared" si="7"/>
        <v>0</v>
      </c>
      <c r="M16" s="46">
        <f t="shared" si="8"/>
        <v>0</v>
      </c>
      <c r="N16" s="14"/>
      <c r="O16" s="14">
        <f t="shared" si="1"/>
        <v>0</v>
      </c>
      <c r="P16" s="14"/>
      <c r="Q16" s="14">
        <f t="shared" si="9"/>
        <v>20000000</v>
      </c>
      <c r="R16" s="14"/>
      <c r="S16" s="22">
        <f t="shared" si="10"/>
        <v>0</v>
      </c>
      <c r="V16" s="47">
        <f t="shared" si="11"/>
        <v>19000100</v>
      </c>
      <c r="W16" s="14">
        <f t="shared" si="12"/>
        <v>0</v>
      </c>
      <c r="X16" s="14"/>
      <c r="Y16" s="22"/>
    </row>
    <row r="17" spans="1:25" x14ac:dyDescent="0.2">
      <c r="A17" s="13"/>
      <c r="B17" s="4"/>
      <c r="C17" s="4"/>
      <c r="D17" s="18"/>
      <c r="E17" s="4"/>
      <c r="F17" s="32">
        <f t="shared" si="2"/>
        <v>0</v>
      </c>
      <c r="G17" s="32">
        <f t="shared" si="0"/>
        <v>0</v>
      </c>
      <c r="H17" s="26" t="str">
        <f t="shared" si="3"/>
        <v>Ja</v>
      </c>
      <c r="I17" s="27" t="str">
        <f t="shared" si="4"/>
        <v>Nej</v>
      </c>
      <c r="J17" s="43">
        <f t="shared" si="5"/>
        <v>0</v>
      </c>
      <c r="K17" s="14">
        <f t="shared" si="6"/>
        <v>0</v>
      </c>
      <c r="L17" s="22">
        <f t="shared" si="7"/>
        <v>0</v>
      </c>
      <c r="M17" s="46">
        <f t="shared" si="8"/>
        <v>0</v>
      </c>
      <c r="N17" s="14"/>
      <c r="O17" s="14">
        <f t="shared" si="1"/>
        <v>0</v>
      </c>
      <c r="P17" s="14"/>
      <c r="Q17" s="14">
        <f t="shared" si="9"/>
        <v>20000000</v>
      </c>
      <c r="R17" s="14"/>
      <c r="S17" s="22">
        <f t="shared" si="10"/>
        <v>0</v>
      </c>
      <c r="V17" s="47">
        <f t="shared" si="11"/>
        <v>19000100</v>
      </c>
      <c r="W17" s="14">
        <f t="shared" si="12"/>
        <v>0</v>
      </c>
      <c r="X17" s="14"/>
      <c r="Y17" s="22"/>
    </row>
    <row r="18" spans="1:25" x14ac:dyDescent="0.2">
      <c r="A18" s="13"/>
      <c r="B18" s="4"/>
      <c r="C18" s="4"/>
      <c r="D18" s="18"/>
      <c r="E18" s="4"/>
      <c r="F18" s="32">
        <f t="shared" si="2"/>
        <v>0</v>
      </c>
      <c r="G18" s="32">
        <f t="shared" si="0"/>
        <v>0</v>
      </c>
      <c r="H18" s="26" t="str">
        <f t="shared" si="3"/>
        <v>Ja</v>
      </c>
      <c r="I18" s="27" t="str">
        <f t="shared" si="4"/>
        <v>Nej</v>
      </c>
      <c r="J18" s="43">
        <f t="shared" si="5"/>
        <v>0</v>
      </c>
      <c r="K18" s="14">
        <f t="shared" si="6"/>
        <v>0</v>
      </c>
      <c r="L18" s="22">
        <f t="shared" si="7"/>
        <v>0</v>
      </c>
      <c r="M18" s="46">
        <f t="shared" si="8"/>
        <v>0</v>
      </c>
      <c r="N18" s="14"/>
      <c r="O18" s="14">
        <f t="shared" si="1"/>
        <v>0</v>
      </c>
      <c r="P18" s="14"/>
      <c r="Q18" s="14">
        <f t="shared" si="9"/>
        <v>20000000</v>
      </c>
      <c r="R18" s="14"/>
      <c r="S18" s="22">
        <f t="shared" si="10"/>
        <v>0</v>
      </c>
      <c r="V18" s="47">
        <f t="shared" si="11"/>
        <v>19000100</v>
      </c>
      <c r="W18" s="14">
        <f t="shared" si="12"/>
        <v>0</v>
      </c>
      <c r="X18" s="14"/>
      <c r="Y18" s="22"/>
    </row>
    <row r="19" spans="1:25" x14ac:dyDescent="0.2">
      <c r="A19" s="13"/>
      <c r="B19" s="4"/>
      <c r="C19" s="4"/>
      <c r="D19" s="18"/>
      <c r="E19" s="4"/>
      <c r="F19" s="32">
        <f t="shared" si="2"/>
        <v>0</v>
      </c>
      <c r="G19" s="32">
        <f t="shared" si="0"/>
        <v>0</v>
      </c>
      <c r="H19" s="26" t="str">
        <f t="shared" si="3"/>
        <v>Ja</v>
      </c>
      <c r="I19" s="27" t="str">
        <f t="shared" si="4"/>
        <v>Nej</v>
      </c>
      <c r="J19" s="43">
        <f>S19</f>
        <v>0</v>
      </c>
      <c r="K19" s="14">
        <f t="shared" si="6"/>
        <v>0</v>
      </c>
      <c r="L19" s="22">
        <f t="shared" si="7"/>
        <v>0</v>
      </c>
      <c r="M19" s="46">
        <f t="shared" si="8"/>
        <v>0</v>
      </c>
      <c r="N19" s="14"/>
      <c r="O19" s="14">
        <f t="shared" si="1"/>
        <v>0</v>
      </c>
      <c r="P19" s="14"/>
      <c r="Q19" s="14">
        <f t="shared" si="9"/>
        <v>20000000</v>
      </c>
      <c r="R19" s="14"/>
      <c r="S19" s="22">
        <f t="shared" si="10"/>
        <v>0</v>
      </c>
      <c r="V19" s="47">
        <f t="shared" si="11"/>
        <v>19000100</v>
      </c>
      <c r="W19" s="14">
        <f t="shared" si="12"/>
        <v>0</v>
      </c>
      <c r="X19" s="14"/>
      <c r="Y19" s="22"/>
    </row>
    <row r="20" spans="1:25" x14ac:dyDescent="0.2">
      <c r="A20" s="13"/>
      <c r="B20" s="4"/>
      <c r="C20" s="4"/>
      <c r="D20" s="18"/>
      <c r="E20" s="4"/>
      <c r="F20" s="32">
        <f t="shared" si="2"/>
        <v>0</v>
      </c>
      <c r="G20" s="32">
        <f t="shared" si="0"/>
        <v>0</v>
      </c>
      <c r="H20" s="26" t="str">
        <f t="shared" si="3"/>
        <v>Ja</v>
      </c>
      <c r="I20" s="27" t="str">
        <f t="shared" si="4"/>
        <v>Nej</v>
      </c>
      <c r="J20" s="43">
        <f t="shared" si="5"/>
        <v>0</v>
      </c>
      <c r="K20" s="14">
        <f t="shared" si="6"/>
        <v>0</v>
      </c>
      <c r="L20" s="22">
        <f t="shared" si="7"/>
        <v>0</v>
      </c>
      <c r="M20" s="46">
        <f t="shared" si="8"/>
        <v>0</v>
      </c>
      <c r="N20" s="14"/>
      <c r="O20" s="14">
        <f t="shared" si="1"/>
        <v>0</v>
      </c>
      <c r="P20" s="14"/>
      <c r="Q20" s="14">
        <f t="shared" si="9"/>
        <v>20000000</v>
      </c>
      <c r="R20" s="14"/>
      <c r="S20" s="22">
        <f t="shared" si="10"/>
        <v>0</v>
      </c>
      <c r="V20" s="47">
        <f t="shared" si="11"/>
        <v>19000100</v>
      </c>
      <c r="W20" s="14">
        <f t="shared" si="12"/>
        <v>0</v>
      </c>
      <c r="X20" s="14"/>
      <c r="Y20" s="22"/>
    </row>
    <row r="21" spans="1:25" x14ac:dyDescent="0.2">
      <c r="A21" s="13"/>
      <c r="B21" s="4"/>
      <c r="C21" s="4"/>
      <c r="D21" s="18"/>
      <c r="E21" s="4"/>
      <c r="F21" s="32">
        <f t="shared" si="2"/>
        <v>0</v>
      </c>
      <c r="G21" s="32">
        <f t="shared" si="0"/>
        <v>0</v>
      </c>
      <c r="H21" s="26" t="str">
        <f t="shared" si="3"/>
        <v>Ja</v>
      </c>
      <c r="I21" s="27" t="str">
        <f t="shared" si="4"/>
        <v>Nej</v>
      </c>
      <c r="J21" s="43">
        <f t="shared" si="5"/>
        <v>0</v>
      </c>
      <c r="K21" s="14">
        <f t="shared" si="6"/>
        <v>0</v>
      </c>
      <c r="L21" s="22">
        <f t="shared" si="7"/>
        <v>0</v>
      </c>
      <c r="M21" s="46">
        <f t="shared" si="8"/>
        <v>0</v>
      </c>
      <c r="N21" s="14"/>
      <c r="O21" s="14">
        <f t="shared" si="1"/>
        <v>0</v>
      </c>
      <c r="P21" s="14"/>
      <c r="Q21" s="14">
        <f t="shared" si="9"/>
        <v>20000000</v>
      </c>
      <c r="R21" s="14"/>
      <c r="S21" s="22">
        <f t="shared" si="10"/>
        <v>0</v>
      </c>
      <c r="V21" s="47">
        <f t="shared" si="11"/>
        <v>19000100</v>
      </c>
      <c r="W21" s="14">
        <f t="shared" si="12"/>
        <v>0</v>
      </c>
      <c r="X21" s="14"/>
      <c r="Y21" s="22"/>
    </row>
    <row r="22" spans="1:25" x14ac:dyDescent="0.2">
      <c r="A22" s="13"/>
      <c r="B22" s="4"/>
      <c r="C22" s="4"/>
      <c r="D22" s="18"/>
      <c r="E22" s="4"/>
      <c r="F22" s="32">
        <f t="shared" si="2"/>
        <v>0</v>
      </c>
      <c r="G22" s="32">
        <f t="shared" si="0"/>
        <v>0</v>
      </c>
      <c r="H22" s="26" t="str">
        <f t="shared" si="3"/>
        <v>Ja</v>
      </c>
      <c r="I22" s="27" t="str">
        <f t="shared" si="4"/>
        <v>Nej</v>
      </c>
      <c r="J22" s="43">
        <f t="shared" si="5"/>
        <v>0</v>
      </c>
      <c r="K22" s="14">
        <f t="shared" si="6"/>
        <v>0</v>
      </c>
      <c r="L22" s="22">
        <f t="shared" si="7"/>
        <v>0</v>
      </c>
      <c r="M22" s="46">
        <f t="shared" si="8"/>
        <v>0</v>
      </c>
      <c r="N22" s="14"/>
      <c r="O22" s="14">
        <f t="shared" si="1"/>
        <v>0</v>
      </c>
      <c r="P22" s="14"/>
      <c r="Q22" s="14">
        <f t="shared" si="9"/>
        <v>20000000</v>
      </c>
      <c r="R22" s="14"/>
      <c r="S22" s="22">
        <f t="shared" si="10"/>
        <v>0</v>
      </c>
      <c r="V22" s="47">
        <f t="shared" si="11"/>
        <v>19000100</v>
      </c>
      <c r="W22" s="14">
        <f t="shared" si="12"/>
        <v>0</v>
      </c>
      <c r="X22" s="14"/>
      <c r="Y22" s="22"/>
    </row>
    <row r="23" spans="1:25" x14ac:dyDescent="0.2">
      <c r="A23" s="13"/>
      <c r="B23" s="4"/>
      <c r="C23" s="4"/>
      <c r="D23" s="18"/>
      <c r="E23" s="4"/>
      <c r="F23" s="32">
        <f t="shared" si="2"/>
        <v>0</v>
      </c>
      <c r="G23" s="32">
        <f t="shared" si="0"/>
        <v>0</v>
      </c>
      <c r="H23" s="26" t="str">
        <f t="shared" si="3"/>
        <v>Ja</v>
      </c>
      <c r="I23" s="27" t="str">
        <f t="shared" si="4"/>
        <v>Nej</v>
      </c>
      <c r="J23" s="43">
        <f>S23</f>
        <v>0</v>
      </c>
      <c r="K23" s="14">
        <f t="shared" si="6"/>
        <v>0</v>
      </c>
      <c r="L23" s="22">
        <f t="shared" si="7"/>
        <v>0</v>
      </c>
      <c r="M23" s="46">
        <f t="shared" si="8"/>
        <v>0</v>
      </c>
      <c r="N23" s="14"/>
      <c r="O23" s="14">
        <f t="shared" si="1"/>
        <v>0</v>
      </c>
      <c r="P23" s="14"/>
      <c r="Q23" s="14">
        <f t="shared" si="9"/>
        <v>20000000</v>
      </c>
      <c r="R23" s="14"/>
      <c r="S23" s="22">
        <f t="shared" si="10"/>
        <v>0</v>
      </c>
      <c r="V23" s="47">
        <f t="shared" si="11"/>
        <v>19000100</v>
      </c>
      <c r="W23" s="14">
        <f t="shared" si="12"/>
        <v>0</v>
      </c>
      <c r="X23" s="14"/>
      <c r="Y23" s="22"/>
    </row>
    <row r="24" spans="1:25" x14ac:dyDescent="0.2">
      <c r="A24" s="13"/>
      <c r="B24" s="4"/>
      <c r="C24" s="4"/>
      <c r="D24" s="18"/>
      <c r="E24" s="4"/>
      <c r="F24" s="32">
        <f t="shared" si="2"/>
        <v>0</v>
      </c>
      <c r="G24" s="32">
        <f t="shared" si="0"/>
        <v>0</v>
      </c>
      <c r="H24" s="26" t="str">
        <f t="shared" si="3"/>
        <v>Ja</v>
      </c>
      <c r="I24" s="27" t="str">
        <f t="shared" si="4"/>
        <v>Nej</v>
      </c>
      <c r="J24" s="43">
        <f t="shared" si="5"/>
        <v>0</v>
      </c>
      <c r="K24" s="14">
        <f t="shared" si="6"/>
        <v>0</v>
      </c>
      <c r="L24" s="22">
        <f t="shared" si="7"/>
        <v>0</v>
      </c>
      <c r="M24" s="46">
        <f t="shared" si="8"/>
        <v>0</v>
      </c>
      <c r="N24" s="14"/>
      <c r="O24" s="14">
        <f t="shared" si="1"/>
        <v>0</v>
      </c>
      <c r="P24" s="14"/>
      <c r="Q24" s="14">
        <f t="shared" si="9"/>
        <v>20000000</v>
      </c>
      <c r="R24" s="14"/>
      <c r="S24" s="22">
        <f t="shared" si="10"/>
        <v>0</v>
      </c>
      <c r="V24" s="47">
        <f t="shared" si="11"/>
        <v>19000100</v>
      </c>
      <c r="W24" s="14">
        <f t="shared" si="12"/>
        <v>0</v>
      </c>
      <c r="X24" s="14"/>
      <c r="Y24" s="22"/>
    </row>
    <row r="25" spans="1:25" x14ac:dyDescent="0.2">
      <c r="A25" s="13"/>
      <c r="B25" s="4"/>
      <c r="C25" s="4"/>
      <c r="D25" s="18"/>
      <c r="E25" s="4"/>
      <c r="F25" s="32">
        <f t="shared" si="2"/>
        <v>0</v>
      </c>
      <c r="G25" s="32">
        <f t="shared" si="0"/>
        <v>0</v>
      </c>
      <c r="H25" s="26" t="str">
        <f t="shared" si="3"/>
        <v>Ja</v>
      </c>
      <c r="I25" s="27" t="str">
        <f t="shared" si="4"/>
        <v>Nej</v>
      </c>
      <c r="J25" s="43">
        <f t="shared" si="5"/>
        <v>0</v>
      </c>
      <c r="K25" s="14">
        <f t="shared" si="6"/>
        <v>0</v>
      </c>
      <c r="L25" s="22">
        <f t="shared" si="7"/>
        <v>0</v>
      </c>
      <c r="M25" s="46">
        <f t="shared" si="8"/>
        <v>0</v>
      </c>
      <c r="N25" s="14"/>
      <c r="O25" s="14">
        <f t="shared" si="1"/>
        <v>0</v>
      </c>
      <c r="P25" s="14"/>
      <c r="Q25" s="14">
        <f t="shared" si="9"/>
        <v>20000000</v>
      </c>
      <c r="R25" s="14"/>
      <c r="S25" s="22">
        <f t="shared" si="10"/>
        <v>0</v>
      </c>
      <c r="V25" s="47">
        <f t="shared" si="11"/>
        <v>19000100</v>
      </c>
      <c r="W25" s="14">
        <f t="shared" si="12"/>
        <v>0</v>
      </c>
      <c r="X25" s="14"/>
      <c r="Y25" s="22"/>
    </row>
    <row r="26" spans="1:25" x14ac:dyDescent="0.2">
      <c r="A26" s="13"/>
      <c r="B26" s="4"/>
      <c r="C26" s="4"/>
      <c r="D26" s="18"/>
      <c r="E26" s="4"/>
      <c r="F26" s="32">
        <f t="shared" si="2"/>
        <v>0</v>
      </c>
      <c r="G26" s="32">
        <f t="shared" si="0"/>
        <v>0</v>
      </c>
      <c r="H26" s="26" t="str">
        <f t="shared" si="3"/>
        <v>Ja</v>
      </c>
      <c r="I26" s="27" t="str">
        <f t="shared" si="4"/>
        <v>Nej</v>
      </c>
      <c r="J26" s="43">
        <f t="shared" si="5"/>
        <v>0</v>
      </c>
      <c r="K26" s="14">
        <f t="shared" si="6"/>
        <v>0</v>
      </c>
      <c r="L26" s="22">
        <f t="shared" si="7"/>
        <v>0</v>
      </c>
      <c r="M26" s="46">
        <f t="shared" si="8"/>
        <v>0</v>
      </c>
      <c r="N26" s="14"/>
      <c r="O26" s="14">
        <f t="shared" si="1"/>
        <v>0</v>
      </c>
      <c r="P26" s="14"/>
      <c r="Q26" s="14">
        <f t="shared" si="9"/>
        <v>20000000</v>
      </c>
      <c r="R26" s="14"/>
      <c r="S26" s="22">
        <f t="shared" si="10"/>
        <v>0</v>
      </c>
      <c r="V26" s="47">
        <f t="shared" si="11"/>
        <v>19000100</v>
      </c>
      <c r="W26" s="14">
        <f t="shared" si="12"/>
        <v>0</v>
      </c>
      <c r="X26" s="14"/>
      <c r="Y26" s="22"/>
    </row>
    <row r="27" spans="1:25" x14ac:dyDescent="0.2">
      <c r="A27" s="13"/>
      <c r="B27" s="4"/>
      <c r="C27" s="4"/>
      <c r="D27" s="18"/>
      <c r="E27" s="4"/>
      <c r="F27" s="32">
        <f t="shared" si="2"/>
        <v>0</v>
      </c>
      <c r="G27" s="32">
        <f t="shared" si="0"/>
        <v>0</v>
      </c>
      <c r="H27" s="26" t="str">
        <f t="shared" si="3"/>
        <v>Ja</v>
      </c>
      <c r="I27" s="27" t="str">
        <f t="shared" si="4"/>
        <v>Nej</v>
      </c>
      <c r="J27" s="43">
        <f t="shared" si="5"/>
        <v>0</v>
      </c>
      <c r="K27" s="14">
        <f t="shared" si="6"/>
        <v>0</v>
      </c>
      <c r="L27" s="22">
        <f t="shared" si="7"/>
        <v>0</v>
      </c>
      <c r="M27" s="46">
        <f t="shared" si="8"/>
        <v>0</v>
      </c>
      <c r="N27" s="14"/>
      <c r="O27" s="14">
        <f t="shared" si="1"/>
        <v>0</v>
      </c>
      <c r="P27" s="14"/>
      <c r="Q27" s="14">
        <f t="shared" si="9"/>
        <v>20000000</v>
      </c>
      <c r="R27" s="14"/>
      <c r="S27" s="22">
        <f t="shared" si="10"/>
        <v>0</v>
      </c>
      <c r="V27" s="47">
        <f t="shared" si="11"/>
        <v>19000100</v>
      </c>
      <c r="W27" s="14">
        <f t="shared" si="12"/>
        <v>0</v>
      </c>
      <c r="X27" s="14"/>
      <c r="Y27" s="22"/>
    </row>
    <row r="28" spans="1:25" x14ac:dyDescent="0.2">
      <c r="A28" s="13"/>
      <c r="B28" s="4"/>
      <c r="C28" s="4"/>
      <c r="D28" s="18"/>
      <c r="E28" s="4"/>
      <c r="F28" s="32">
        <f t="shared" si="2"/>
        <v>0</v>
      </c>
      <c r="G28" s="32">
        <f t="shared" si="0"/>
        <v>0</v>
      </c>
      <c r="H28" s="26" t="str">
        <f t="shared" si="3"/>
        <v>Ja</v>
      </c>
      <c r="I28" s="27" t="str">
        <f t="shared" si="4"/>
        <v>Nej</v>
      </c>
      <c r="J28" s="43">
        <f>S28</f>
        <v>0</v>
      </c>
      <c r="K28" s="14">
        <f t="shared" si="6"/>
        <v>0</v>
      </c>
      <c r="L28" s="22">
        <f t="shared" si="7"/>
        <v>0</v>
      </c>
      <c r="M28" s="46">
        <f t="shared" si="8"/>
        <v>0</v>
      </c>
      <c r="N28" s="14"/>
      <c r="O28" s="14">
        <f t="shared" si="1"/>
        <v>0</v>
      </c>
      <c r="P28" s="14"/>
      <c r="Q28" s="14">
        <f t="shared" si="9"/>
        <v>20000000</v>
      </c>
      <c r="R28" s="14"/>
      <c r="S28" s="22">
        <f t="shared" si="10"/>
        <v>0</v>
      </c>
      <c r="V28" s="47">
        <f t="shared" si="11"/>
        <v>19000100</v>
      </c>
      <c r="W28" s="14">
        <f t="shared" si="12"/>
        <v>0</v>
      </c>
      <c r="X28" s="14"/>
      <c r="Y28" s="22"/>
    </row>
    <row r="29" spans="1:25" x14ac:dyDescent="0.2">
      <c r="A29" s="13"/>
      <c r="B29" s="4"/>
      <c r="C29" s="4"/>
      <c r="D29" s="18"/>
      <c r="E29" s="4"/>
      <c r="F29" s="32">
        <f t="shared" si="2"/>
        <v>0</v>
      </c>
      <c r="G29" s="32">
        <f t="shared" si="0"/>
        <v>0</v>
      </c>
      <c r="H29" s="26" t="str">
        <f t="shared" si="3"/>
        <v>Ja</v>
      </c>
      <c r="I29" s="27" t="str">
        <f t="shared" si="4"/>
        <v>Nej</v>
      </c>
      <c r="J29" s="43">
        <f t="shared" si="5"/>
        <v>0</v>
      </c>
      <c r="K29" s="14">
        <f t="shared" si="6"/>
        <v>0</v>
      </c>
      <c r="L29" s="22">
        <f t="shared" si="7"/>
        <v>0</v>
      </c>
      <c r="M29" s="46">
        <f t="shared" si="8"/>
        <v>0</v>
      </c>
      <c r="N29" s="14"/>
      <c r="O29" s="14">
        <f t="shared" si="1"/>
        <v>0</v>
      </c>
      <c r="P29" s="14"/>
      <c r="Q29" s="14">
        <f t="shared" si="9"/>
        <v>20000000</v>
      </c>
      <c r="R29" s="14"/>
      <c r="S29" s="22">
        <f t="shared" si="10"/>
        <v>0</v>
      </c>
      <c r="V29" s="47">
        <f t="shared" si="11"/>
        <v>19000100</v>
      </c>
      <c r="W29" s="14">
        <f t="shared" si="12"/>
        <v>0</v>
      </c>
      <c r="X29" s="14"/>
      <c r="Y29" s="22"/>
    </row>
    <row r="30" spans="1:25" x14ac:dyDescent="0.2">
      <c r="A30" s="13"/>
      <c r="B30" s="4"/>
      <c r="C30" s="4"/>
      <c r="D30" s="18"/>
      <c r="E30" s="4"/>
      <c r="F30" s="32">
        <f t="shared" si="2"/>
        <v>0</v>
      </c>
      <c r="G30" s="32">
        <f t="shared" si="0"/>
        <v>0</v>
      </c>
      <c r="H30" s="26" t="str">
        <f t="shared" si="3"/>
        <v>Ja</v>
      </c>
      <c r="I30" s="27" t="str">
        <f t="shared" si="4"/>
        <v>Nej</v>
      </c>
      <c r="J30" s="43">
        <f t="shared" si="5"/>
        <v>0</v>
      </c>
      <c r="K30" s="14">
        <f t="shared" si="6"/>
        <v>0</v>
      </c>
      <c r="L30" s="22">
        <f t="shared" si="7"/>
        <v>0</v>
      </c>
      <c r="M30" s="46">
        <f t="shared" si="8"/>
        <v>0</v>
      </c>
      <c r="N30" s="14"/>
      <c r="O30" s="14">
        <f t="shared" si="1"/>
        <v>0</v>
      </c>
      <c r="P30" s="14"/>
      <c r="Q30" s="14">
        <f t="shared" si="9"/>
        <v>20000000</v>
      </c>
      <c r="R30" s="14"/>
      <c r="S30" s="22">
        <f t="shared" si="10"/>
        <v>0</v>
      </c>
      <c r="V30" s="47">
        <f t="shared" si="11"/>
        <v>19000100</v>
      </c>
      <c r="W30" s="14">
        <f t="shared" si="12"/>
        <v>0</v>
      </c>
      <c r="X30" s="14"/>
      <c r="Y30" s="22"/>
    </row>
    <row r="31" spans="1:25" x14ac:dyDescent="0.2">
      <c r="A31" s="13"/>
      <c r="B31" s="4"/>
      <c r="C31" s="4"/>
      <c r="D31" s="18"/>
      <c r="E31" s="4"/>
      <c r="F31" s="32">
        <f t="shared" si="2"/>
        <v>0</v>
      </c>
      <c r="G31" s="32">
        <f t="shared" si="0"/>
        <v>0</v>
      </c>
      <c r="H31" s="26" t="str">
        <f t="shared" si="3"/>
        <v>Ja</v>
      </c>
      <c r="I31" s="27" t="str">
        <f t="shared" si="4"/>
        <v>Nej</v>
      </c>
      <c r="J31" s="43">
        <f t="shared" si="5"/>
        <v>0</v>
      </c>
      <c r="K31" s="14">
        <f t="shared" si="6"/>
        <v>0</v>
      </c>
      <c r="L31" s="22">
        <f t="shared" si="7"/>
        <v>0</v>
      </c>
      <c r="M31" s="46">
        <f t="shared" si="8"/>
        <v>0</v>
      </c>
      <c r="N31" s="14"/>
      <c r="O31" s="14">
        <f t="shared" si="1"/>
        <v>0</v>
      </c>
      <c r="P31" s="14"/>
      <c r="Q31" s="14">
        <f t="shared" si="9"/>
        <v>20000000</v>
      </c>
      <c r="R31" s="14"/>
      <c r="S31" s="22">
        <f t="shared" si="10"/>
        <v>0</v>
      </c>
      <c r="V31" s="47">
        <f t="shared" si="11"/>
        <v>19000100</v>
      </c>
      <c r="W31" s="14">
        <f t="shared" si="12"/>
        <v>0</v>
      </c>
      <c r="X31" s="14"/>
      <c r="Y31" s="22"/>
    </row>
    <row r="32" spans="1:25" x14ac:dyDescent="0.2">
      <c r="A32" s="13"/>
      <c r="B32" s="4"/>
      <c r="C32" s="4"/>
      <c r="D32" s="18"/>
      <c r="E32" s="4"/>
      <c r="F32" s="32">
        <f t="shared" si="2"/>
        <v>0</v>
      </c>
      <c r="G32" s="32">
        <f t="shared" si="0"/>
        <v>0</v>
      </c>
      <c r="H32" s="26" t="str">
        <f t="shared" si="3"/>
        <v>Ja</v>
      </c>
      <c r="I32" s="27" t="str">
        <f t="shared" si="4"/>
        <v>Nej</v>
      </c>
      <c r="J32" s="43">
        <f t="shared" si="5"/>
        <v>0</v>
      </c>
      <c r="K32" s="14">
        <f t="shared" si="6"/>
        <v>0</v>
      </c>
      <c r="L32" s="22">
        <f t="shared" si="7"/>
        <v>0</v>
      </c>
      <c r="M32" s="46">
        <f t="shared" si="8"/>
        <v>0</v>
      </c>
      <c r="N32" s="14"/>
      <c r="O32" s="14">
        <f t="shared" si="1"/>
        <v>0</v>
      </c>
      <c r="P32" s="14"/>
      <c r="Q32" s="14">
        <f t="shared" si="9"/>
        <v>20000000</v>
      </c>
      <c r="R32" s="14"/>
      <c r="S32" s="22">
        <f t="shared" si="10"/>
        <v>0</v>
      </c>
      <c r="V32" s="47">
        <f t="shared" si="11"/>
        <v>19000100</v>
      </c>
      <c r="W32" s="14">
        <f t="shared" si="12"/>
        <v>0</v>
      </c>
      <c r="X32" s="14"/>
      <c r="Y32" s="22"/>
    </row>
    <row r="33" spans="1:25" x14ac:dyDescent="0.2">
      <c r="A33" s="13"/>
      <c r="B33" s="4"/>
      <c r="C33" s="4"/>
      <c r="D33" s="18"/>
      <c r="E33" s="4"/>
      <c r="F33" s="32">
        <f t="shared" si="2"/>
        <v>0</v>
      </c>
      <c r="G33" s="32">
        <f t="shared" si="0"/>
        <v>0</v>
      </c>
      <c r="H33" s="26" t="str">
        <f t="shared" si="3"/>
        <v>Ja</v>
      </c>
      <c r="I33" s="27" t="str">
        <f t="shared" si="4"/>
        <v>Nej</v>
      </c>
      <c r="J33" s="43">
        <f t="shared" si="5"/>
        <v>0</v>
      </c>
      <c r="K33" s="14">
        <f t="shared" si="6"/>
        <v>0</v>
      </c>
      <c r="L33" s="22">
        <f t="shared" si="7"/>
        <v>0</v>
      </c>
      <c r="M33" s="46">
        <f t="shared" si="8"/>
        <v>0</v>
      </c>
      <c r="N33" s="14"/>
      <c r="O33" s="14">
        <f t="shared" si="1"/>
        <v>0</v>
      </c>
      <c r="P33" s="14"/>
      <c r="Q33" s="14">
        <f t="shared" si="9"/>
        <v>20000000</v>
      </c>
      <c r="R33" s="14"/>
      <c r="S33" s="22">
        <f t="shared" si="10"/>
        <v>0</v>
      </c>
      <c r="V33" s="47">
        <f t="shared" si="11"/>
        <v>19000100</v>
      </c>
      <c r="W33" s="14">
        <f t="shared" si="12"/>
        <v>0</v>
      </c>
      <c r="X33" s="14"/>
      <c r="Y33" s="22"/>
    </row>
    <row r="34" spans="1:25" x14ac:dyDescent="0.2">
      <c r="A34" s="13"/>
      <c r="B34" s="4"/>
      <c r="C34" s="4"/>
      <c r="D34" s="18"/>
      <c r="E34" s="4"/>
      <c r="F34" s="32">
        <f t="shared" si="2"/>
        <v>0</v>
      </c>
      <c r="G34" s="32">
        <f t="shared" si="0"/>
        <v>0</v>
      </c>
      <c r="H34" s="26" t="str">
        <f t="shared" si="3"/>
        <v>Ja</v>
      </c>
      <c r="I34" s="27" t="str">
        <f t="shared" si="4"/>
        <v>Nej</v>
      </c>
      <c r="J34" s="43">
        <f t="shared" si="5"/>
        <v>0</v>
      </c>
      <c r="K34" s="14">
        <f t="shared" si="6"/>
        <v>0</v>
      </c>
      <c r="L34" s="22">
        <f t="shared" si="7"/>
        <v>0</v>
      </c>
      <c r="M34" s="46">
        <f t="shared" si="8"/>
        <v>0</v>
      </c>
      <c r="N34" s="14"/>
      <c r="O34" s="14">
        <f t="shared" si="1"/>
        <v>0</v>
      </c>
      <c r="P34" s="14"/>
      <c r="Q34" s="14">
        <f t="shared" si="9"/>
        <v>20000000</v>
      </c>
      <c r="R34" s="14"/>
      <c r="S34" s="22">
        <f t="shared" si="10"/>
        <v>0</v>
      </c>
      <c r="V34" s="47">
        <f t="shared" si="11"/>
        <v>19000100</v>
      </c>
      <c r="W34" s="14">
        <f t="shared" si="12"/>
        <v>0</v>
      </c>
      <c r="X34" s="14"/>
      <c r="Y34" s="22"/>
    </row>
    <row r="35" spans="1:25" x14ac:dyDescent="0.2">
      <c r="A35" s="13"/>
      <c r="B35" s="4"/>
      <c r="C35" s="4"/>
      <c r="D35" s="18"/>
      <c r="E35" s="4"/>
      <c r="F35" s="32">
        <f t="shared" si="2"/>
        <v>0</v>
      </c>
      <c r="G35" s="32">
        <f t="shared" si="0"/>
        <v>0</v>
      </c>
      <c r="H35" s="26" t="str">
        <f t="shared" si="3"/>
        <v>Ja</v>
      </c>
      <c r="I35" s="27" t="str">
        <f t="shared" si="4"/>
        <v>Nej</v>
      </c>
      <c r="J35" s="43">
        <f t="shared" si="5"/>
        <v>0</v>
      </c>
      <c r="K35" s="14">
        <f t="shared" si="6"/>
        <v>0</v>
      </c>
      <c r="L35" s="22">
        <f t="shared" si="7"/>
        <v>0</v>
      </c>
      <c r="M35" s="46">
        <f t="shared" si="8"/>
        <v>0</v>
      </c>
      <c r="N35" s="14"/>
      <c r="O35" s="14">
        <f t="shared" si="1"/>
        <v>0</v>
      </c>
      <c r="P35" s="14"/>
      <c r="Q35" s="14">
        <f t="shared" si="9"/>
        <v>20000000</v>
      </c>
      <c r="R35" s="14"/>
      <c r="S35" s="22">
        <f t="shared" si="10"/>
        <v>0</v>
      </c>
      <c r="V35" s="47">
        <f t="shared" si="11"/>
        <v>19000100</v>
      </c>
      <c r="W35" s="14">
        <f t="shared" si="12"/>
        <v>0</v>
      </c>
      <c r="X35" s="14"/>
      <c r="Y35" s="22"/>
    </row>
    <row r="36" spans="1:25" x14ac:dyDescent="0.2">
      <c r="A36" s="13"/>
      <c r="B36" s="4"/>
      <c r="C36" s="4"/>
      <c r="D36" s="18"/>
      <c r="E36" s="4"/>
      <c r="F36" s="32">
        <f t="shared" si="2"/>
        <v>0</v>
      </c>
      <c r="G36" s="32">
        <f t="shared" si="0"/>
        <v>0</v>
      </c>
      <c r="H36" s="26" t="str">
        <f t="shared" si="3"/>
        <v>Ja</v>
      </c>
      <c r="I36" s="27" t="str">
        <f t="shared" si="4"/>
        <v>Nej</v>
      </c>
      <c r="J36" s="43">
        <f t="shared" si="5"/>
        <v>0</v>
      </c>
      <c r="K36" s="14">
        <f t="shared" si="6"/>
        <v>0</v>
      </c>
      <c r="L36" s="22">
        <f t="shared" si="7"/>
        <v>0</v>
      </c>
      <c r="M36" s="46">
        <f t="shared" si="8"/>
        <v>0</v>
      </c>
      <c r="N36" s="14"/>
      <c r="O36" s="14">
        <f t="shared" si="1"/>
        <v>0</v>
      </c>
      <c r="P36" s="14"/>
      <c r="Q36" s="14">
        <f t="shared" si="9"/>
        <v>20000000</v>
      </c>
      <c r="R36" s="14"/>
      <c r="S36" s="22">
        <f t="shared" si="10"/>
        <v>0</v>
      </c>
      <c r="V36" s="47">
        <f t="shared" si="11"/>
        <v>19000100</v>
      </c>
      <c r="W36" s="14">
        <f t="shared" si="12"/>
        <v>0</v>
      </c>
      <c r="X36" s="14"/>
      <c r="Y36" s="22"/>
    </row>
    <row r="37" spans="1:25" x14ac:dyDescent="0.2">
      <c r="A37" s="13"/>
      <c r="B37" s="4"/>
      <c r="C37" s="4"/>
      <c r="D37" s="18"/>
      <c r="E37" s="4"/>
      <c r="F37" s="32">
        <f t="shared" si="2"/>
        <v>0</v>
      </c>
      <c r="G37" s="32">
        <f t="shared" si="0"/>
        <v>0</v>
      </c>
      <c r="H37" s="26" t="str">
        <f t="shared" si="3"/>
        <v>Ja</v>
      </c>
      <c r="I37" s="27" t="str">
        <f t="shared" si="4"/>
        <v>Nej</v>
      </c>
      <c r="J37" s="43">
        <f t="shared" si="5"/>
        <v>0</v>
      </c>
      <c r="K37" s="14">
        <f t="shared" si="6"/>
        <v>0</v>
      </c>
      <c r="L37" s="22">
        <f t="shared" si="7"/>
        <v>0</v>
      </c>
      <c r="M37" s="46">
        <f t="shared" si="8"/>
        <v>0</v>
      </c>
      <c r="N37" s="14"/>
      <c r="O37" s="14">
        <f t="shared" si="1"/>
        <v>0</v>
      </c>
      <c r="P37" s="14"/>
      <c r="Q37" s="14">
        <f t="shared" si="9"/>
        <v>20000000</v>
      </c>
      <c r="R37" s="14"/>
      <c r="S37" s="22">
        <f t="shared" si="10"/>
        <v>0</v>
      </c>
      <c r="V37" s="47">
        <f t="shared" si="11"/>
        <v>19000100</v>
      </c>
      <c r="W37" s="14">
        <f t="shared" si="12"/>
        <v>0</v>
      </c>
      <c r="X37" s="14"/>
      <c r="Y37" s="22"/>
    </row>
    <row r="38" spans="1:25" x14ac:dyDescent="0.2">
      <c r="A38" s="13"/>
      <c r="B38" s="4"/>
      <c r="C38" s="4"/>
      <c r="D38" s="18"/>
      <c r="E38" s="4"/>
      <c r="F38" s="32">
        <f t="shared" si="2"/>
        <v>0</v>
      </c>
      <c r="G38" s="32">
        <f t="shared" si="0"/>
        <v>0</v>
      </c>
      <c r="H38" s="26" t="str">
        <f t="shared" si="3"/>
        <v>Ja</v>
      </c>
      <c r="I38" s="27" t="str">
        <f t="shared" si="4"/>
        <v>Nej</v>
      </c>
      <c r="J38" s="43">
        <f t="shared" si="5"/>
        <v>0</v>
      </c>
      <c r="K38" s="14">
        <f t="shared" si="6"/>
        <v>0</v>
      </c>
      <c r="L38" s="22">
        <f t="shared" si="7"/>
        <v>0</v>
      </c>
      <c r="M38" s="46">
        <f t="shared" si="8"/>
        <v>0</v>
      </c>
      <c r="N38" s="14"/>
      <c r="O38" s="14">
        <f t="shared" si="1"/>
        <v>0</v>
      </c>
      <c r="P38" s="14"/>
      <c r="Q38" s="14">
        <f t="shared" si="9"/>
        <v>20000000</v>
      </c>
      <c r="R38" s="14"/>
      <c r="S38" s="22">
        <f t="shared" si="10"/>
        <v>0</v>
      </c>
      <c r="V38" s="47">
        <f t="shared" si="11"/>
        <v>19000100</v>
      </c>
      <c r="W38" s="14">
        <f t="shared" si="12"/>
        <v>0</v>
      </c>
      <c r="X38" s="14"/>
      <c r="Y38" s="22"/>
    </row>
    <row r="39" spans="1:25" x14ac:dyDescent="0.2">
      <c r="A39" s="13"/>
      <c r="B39" s="4"/>
      <c r="C39" s="4"/>
      <c r="D39" s="18"/>
      <c r="E39" s="4"/>
      <c r="F39" s="32">
        <f t="shared" si="2"/>
        <v>0</v>
      </c>
      <c r="G39" s="32">
        <f t="shared" si="0"/>
        <v>0</v>
      </c>
      <c r="H39" s="26" t="str">
        <f t="shared" si="3"/>
        <v>Ja</v>
      </c>
      <c r="I39" s="27" t="str">
        <f t="shared" si="4"/>
        <v>Nej</v>
      </c>
      <c r="J39" s="43">
        <f t="shared" si="5"/>
        <v>0</v>
      </c>
      <c r="K39" s="14">
        <f t="shared" si="6"/>
        <v>0</v>
      </c>
      <c r="L39" s="22">
        <f t="shared" si="7"/>
        <v>0</v>
      </c>
      <c r="M39" s="46">
        <f t="shared" si="8"/>
        <v>0</v>
      </c>
      <c r="N39" s="14"/>
      <c r="O39" s="14">
        <f t="shared" si="1"/>
        <v>0</v>
      </c>
      <c r="P39" s="14"/>
      <c r="Q39" s="14">
        <f t="shared" si="9"/>
        <v>20000000</v>
      </c>
      <c r="R39" s="14"/>
      <c r="S39" s="22">
        <f t="shared" si="10"/>
        <v>0</v>
      </c>
      <c r="V39" s="47">
        <f t="shared" si="11"/>
        <v>19000100</v>
      </c>
      <c r="W39" s="14">
        <f t="shared" si="12"/>
        <v>0</v>
      </c>
      <c r="X39" s="14"/>
      <c r="Y39" s="22"/>
    </row>
    <row r="40" spans="1:25" x14ac:dyDescent="0.2">
      <c r="A40" s="13"/>
      <c r="B40" s="4"/>
      <c r="C40" s="4"/>
      <c r="D40" s="18"/>
      <c r="E40" s="4"/>
      <c r="F40" s="32">
        <f t="shared" si="2"/>
        <v>0</v>
      </c>
      <c r="G40" s="32">
        <f t="shared" si="0"/>
        <v>0</v>
      </c>
      <c r="H40" s="26" t="str">
        <f t="shared" si="3"/>
        <v>Ja</v>
      </c>
      <c r="I40" s="27" t="str">
        <f t="shared" si="4"/>
        <v>Nej</v>
      </c>
      <c r="J40" s="43">
        <f t="shared" si="5"/>
        <v>0</v>
      </c>
      <c r="K40" s="14">
        <f t="shared" si="6"/>
        <v>0</v>
      </c>
      <c r="L40" s="22">
        <f t="shared" si="7"/>
        <v>0</v>
      </c>
      <c r="M40" s="46">
        <f t="shared" si="8"/>
        <v>0</v>
      </c>
      <c r="N40" s="14"/>
      <c r="O40" s="14">
        <f t="shared" si="1"/>
        <v>0</v>
      </c>
      <c r="P40" s="14"/>
      <c r="Q40" s="14">
        <f t="shared" si="9"/>
        <v>20000000</v>
      </c>
      <c r="R40" s="14"/>
      <c r="S40" s="22">
        <f t="shared" si="10"/>
        <v>0</v>
      </c>
      <c r="V40" s="47">
        <f t="shared" si="11"/>
        <v>19000100</v>
      </c>
      <c r="W40" s="14">
        <f t="shared" si="12"/>
        <v>0</v>
      </c>
      <c r="X40" s="14"/>
      <c r="Y40" s="22"/>
    </row>
    <row r="41" spans="1:25" x14ac:dyDescent="0.2">
      <c r="A41" s="13"/>
      <c r="B41" s="4"/>
      <c r="C41" s="4"/>
      <c r="D41" s="18"/>
      <c r="E41" s="4"/>
      <c r="F41" s="32">
        <f t="shared" si="2"/>
        <v>0</v>
      </c>
      <c r="G41" s="32">
        <f t="shared" si="0"/>
        <v>0</v>
      </c>
      <c r="H41" s="26" t="str">
        <f t="shared" si="3"/>
        <v>Ja</v>
      </c>
      <c r="I41" s="27" t="str">
        <f t="shared" si="4"/>
        <v>Nej</v>
      </c>
      <c r="J41" s="43">
        <f t="shared" si="5"/>
        <v>0</v>
      </c>
      <c r="K41" s="14">
        <f t="shared" si="6"/>
        <v>0</v>
      </c>
      <c r="L41" s="22">
        <f t="shared" si="7"/>
        <v>0</v>
      </c>
      <c r="M41" s="46">
        <f t="shared" si="8"/>
        <v>0</v>
      </c>
      <c r="N41" s="14"/>
      <c r="O41" s="14">
        <f t="shared" si="1"/>
        <v>0</v>
      </c>
      <c r="P41" s="14"/>
      <c r="Q41" s="14">
        <f t="shared" si="9"/>
        <v>20000000</v>
      </c>
      <c r="R41" s="14"/>
      <c r="S41" s="22">
        <f t="shared" si="10"/>
        <v>0</v>
      </c>
      <c r="V41" s="47">
        <f t="shared" si="11"/>
        <v>19000100</v>
      </c>
      <c r="W41" s="14">
        <f t="shared" si="12"/>
        <v>0</v>
      </c>
      <c r="X41" s="14"/>
      <c r="Y41" s="22"/>
    </row>
    <row r="42" spans="1:25" x14ac:dyDescent="0.2">
      <c r="A42" s="13"/>
      <c r="B42" s="4"/>
      <c r="C42" s="4"/>
      <c r="D42" s="18"/>
      <c r="E42" s="4"/>
      <c r="F42" s="32">
        <f t="shared" si="2"/>
        <v>0</v>
      </c>
      <c r="G42" s="32">
        <f t="shared" si="0"/>
        <v>0</v>
      </c>
      <c r="H42" s="26" t="str">
        <f t="shared" si="3"/>
        <v>Ja</v>
      </c>
      <c r="I42" s="27" t="str">
        <f t="shared" si="4"/>
        <v>Nej</v>
      </c>
      <c r="J42" s="43">
        <f t="shared" si="5"/>
        <v>0</v>
      </c>
      <c r="K42" s="14">
        <f t="shared" si="6"/>
        <v>0</v>
      </c>
      <c r="L42" s="22">
        <f t="shared" si="7"/>
        <v>0</v>
      </c>
      <c r="M42" s="46">
        <f t="shared" si="8"/>
        <v>0</v>
      </c>
      <c r="N42" s="14"/>
      <c r="O42" s="14">
        <f t="shared" si="1"/>
        <v>0</v>
      </c>
      <c r="P42" s="14"/>
      <c r="Q42" s="14">
        <f t="shared" si="9"/>
        <v>20000000</v>
      </c>
      <c r="R42" s="14"/>
      <c r="S42" s="22">
        <f t="shared" si="10"/>
        <v>0</v>
      </c>
      <c r="V42" s="47">
        <f t="shared" si="11"/>
        <v>19000100</v>
      </c>
      <c r="W42" s="14">
        <f t="shared" si="12"/>
        <v>0</v>
      </c>
      <c r="X42" s="14"/>
      <c r="Y42" s="22"/>
    </row>
    <row r="43" spans="1:25" x14ac:dyDescent="0.2">
      <c r="A43" s="13"/>
      <c r="B43" s="4"/>
      <c r="C43" s="4"/>
      <c r="D43" s="18"/>
      <c r="E43" s="4"/>
      <c r="F43" s="32">
        <f t="shared" si="2"/>
        <v>0</v>
      </c>
      <c r="G43" s="32">
        <f t="shared" si="0"/>
        <v>0</v>
      </c>
      <c r="H43" s="26" t="str">
        <f t="shared" si="3"/>
        <v>Ja</v>
      </c>
      <c r="I43" s="27" t="str">
        <f t="shared" si="4"/>
        <v>Nej</v>
      </c>
      <c r="J43" s="43">
        <f t="shared" si="5"/>
        <v>0</v>
      </c>
      <c r="K43" s="14">
        <f t="shared" si="6"/>
        <v>0</v>
      </c>
      <c r="L43" s="22">
        <f t="shared" si="7"/>
        <v>0</v>
      </c>
      <c r="M43" s="46">
        <f t="shared" si="8"/>
        <v>0</v>
      </c>
      <c r="N43" s="14"/>
      <c r="O43" s="14">
        <f t="shared" si="1"/>
        <v>0</v>
      </c>
      <c r="P43" s="14"/>
      <c r="Q43" s="14">
        <f t="shared" si="9"/>
        <v>20000000</v>
      </c>
      <c r="R43" s="14"/>
      <c r="S43" s="22">
        <f t="shared" si="10"/>
        <v>0</v>
      </c>
      <c r="V43" s="47">
        <f t="shared" si="11"/>
        <v>19000100</v>
      </c>
      <c r="W43" s="14">
        <f t="shared" si="12"/>
        <v>0</v>
      </c>
      <c r="X43" s="14"/>
      <c r="Y43" s="22"/>
    </row>
    <row r="44" spans="1:25" x14ac:dyDescent="0.2">
      <c r="A44" s="13"/>
      <c r="B44" s="4"/>
      <c r="C44" s="4"/>
      <c r="D44" s="18"/>
      <c r="E44" s="4"/>
      <c r="F44" s="32">
        <f t="shared" si="2"/>
        <v>0</v>
      </c>
      <c r="G44" s="32">
        <f t="shared" si="0"/>
        <v>0</v>
      </c>
      <c r="H44" s="26" t="str">
        <f t="shared" si="3"/>
        <v>Ja</v>
      </c>
      <c r="I44" s="27" t="str">
        <f t="shared" si="4"/>
        <v>Nej</v>
      </c>
      <c r="J44" s="43">
        <f t="shared" si="5"/>
        <v>0</v>
      </c>
      <c r="K44" s="14">
        <f t="shared" si="6"/>
        <v>0</v>
      </c>
      <c r="L44" s="22">
        <f t="shared" si="7"/>
        <v>0</v>
      </c>
      <c r="M44" s="46">
        <f t="shared" si="8"/>
        <v>0</v>
      </c>
      <c r="N44" s="14"/>
      <c r="O44" s="14">
        <f t="shared" si="1"/>
        <v>0</v>
      </c>
      <c r="P44" s="14"/>
      <c r="Q44" s="14">
        <f t="shared" si="9"/>
        <v>20000000</v>
      </c>
      <c r="R44" s="14"/>
      <c r="S44" s="22">
        <f t="shared" si="10"/>
        <v>0</v>
      </c>
      <c r="V44" s="47">
        <f t="shared" si="11"/>
        <v>19000100</v>
      </c>
      <c r="W44" s="14">
        <f t="shared" si="12"/>
        <v>0</v>
      </c>
      <c r="X44" s="14"/>
      <c r="Y44" s="22"/>
    </row>
    <row r="45" spans="1:25" x14ac:dyDescent="0.2">
      <c r="A45" s="13"/>
      <c r="B45" s="4"/>
      <c r="C45" s="4"/>
      <c r="D45" s="18"/>
      <c r="E45" s="4"/>
      <c r="F45" s="32">
        <f t="shared" si="2"/>
        <v>0</v>
      </c>
      <c r="G45" s="32">
        <f t="shared" si="0"/>
        <v>0</v>
      </c>
      <c r="H45" s="26" t="str">
        <f t="shared" si="3"/>
        <v>Ja</v>
      </c>
      <c r="I45" s="27" t="str">
        <f t="shared" si="4"/>
        <v>Nej</v>
      </c>
      <c r="J45" s="43">
        <f t="shared" si="5"/>
        <v>0</v>
      </c>
      <c r="K45" s="14">
        <f t="shared" si="6"/>
        <v>0</v>
      </c>
      <c r="L45" s="22">
        <f t="shared" si="7"/>
        <v>0</v>
      </c>
      <c r="M45" s="46">
        <f t="shared" si="8"/>
        <v>0</v>
      </c>
      <c r="N45" s="14"/>
      <c r="O45" s="14">
        <f t="shared" si="1"/>
        <v>0</v>
      </c>
      <c r="P45" s="14"/>
      <c r="Q45" s="14">
        <f t="shared" si="9"/>
        <v>20000000</v>
      </c>
      <c r="R45" s="14"/>
      <c r="S45" s="22">
        <f t="shared" si="10"/>
        <v>0</v>
      </c>
      <c r="V45" s="47">
        <f t="shared" si="11"/>
        <v>19000100</v>
      </c>
      <c r="W45" s="14">
        <f t="shared" si="12"/>
        <v>0</v>
      </c>
      <c r="X45" s="14"/>
      <c r="Y45" s="22"/>
    </row>
    <row r="46" spans="1:25" x14ac:dyDescent="0.2">
      <c r="A46" s="13"/>
      <c r="B46" s="4"/>
      <c r="C46" s="4"/>
      <c r="D46" s="18"/>
      <c r="E46" s="4"/>
      <c r="F46" s="32">
        <f t="shared" si="2"/>
        <v>0</v>
      </c>
      <c r="G46" s="32">
        <f t="shared" si="0"/>
        <v>0</v>
      </c>
      <c r="H46" s="26" t="str">
        <f t="shared" si="3"/>
        <v>Ja</v>
      </c>
      <c r="I46" s="27" t="str">
        <f t="shared" si="4"/>
        <v>Nej</v>
      </c>
      <c r="J46" s="43">
        <f t="shared" si="5"/>
        <v>0</v>
      </c>
      <c r="K46" s="14">
        <f t="shared" si="6"/>
        <v>0</v>
      </c>
      <c r="L46" s="22">
        <f t="shared" si="7"/>
        <v>0</v>
      </c>
      <c r="M46" s="46">
        <f t="shared" si="8"/>
        <v>0</v>
      </c>
      <c r="N46" s="14"/>
      <c r="O46" s="14">
        <f t="shared" si="1"/>
        <v>0</v>
      </c>
      <c r="P46" s="14"/>
      <c r="Q46" s="14">
        <f t="shared" si="9"/>
        <v>20000000</v>
      </c>
      <c r="R46" s="14"/>
      <c r="S46" s="22">
        <f t="shared" si="10"/>
        <v>0</v>
      </c>
      <c r="V46" s="47">
        <f t="shared" si="11"/>
        <v>19000100</v>
      </c>
      <c r="W46" s="14">
        <f t="shared" si="12"/>
        <v>0</v>
      </c>
      <c r="X46" s="14"/>
      <c r="Y46" s="22"/>
    </row>
    <row r="47" spans="1:25" x14ac:dyDescent="0.2">
      <c r="A47" s="13"/>
      <c r="B47" s="4"/>
      <c r="C47" s="4"/>
      <c r="D47" s="18"/>
      <c r="E47" s="4"/>
      <c r="F47" s="32">
        <f t="shared" si="2"/>
        <v>0</v>
      </c>
      <c r="G47" s="32">
        <f t="shared" si="0"/>
        <v>0</v>
      </c>
      <c r="H47" s="26" t="str">
        <f t="shared" si="3"/>
        <v>Ja</v>
      </c>
      <c r="I47" s="27" t="str">
        <f t="shared" si="4"/>
        <v>Nej</v>
      </c>
      <c r="J47" s="43">
        <f t="shared" si="5"/>
        <v>0</v>
      </c>
      <c r="K47" s="14">
        <f t="shared" si="6"/>
        <v>0</v>
      </c>
      <c r="L47" s="22">
        <f t="shared" si="7"/>
        <v>0</v>
      </c>
      <c r="M47" s="46">
        <f t="shared" si="8"/>
        <v>0</v>
      </c>
      <c r="N47" s="14"/>
      <c r="O47" s="14">
        <f t="shared" si="1"/>
        <v>0</v>
      </c>
      <c r="P47" s="14"/>
      <c r="Q47" s="14">
        <f t="shared" si="9"/>
        <v>20000000</v>
      </c>
      <c r="R47" s="14"/>
      <c r="S47" s="22">
        <f t="shared" si="10"/>
        <v>0</v>
      </c>
      <c r="V47" s="47">
        <f t="shared" si="11"/>
        <v>19000100</v>
      </c>
      <c r="W47" s="14">
        <f t="shared" si="12"/>
        <v>0</v>
      </c>
      <c r="X47" s="14"/>
      <c r="Y47" s="22"/>
    </row>
    <row r="48" spans="1:25" x14ac:dyDescent="0.2">
      <c r="A48" s="13"/>
      <c r="B48" s="4"/>
      <c r="C48" s="4"/>
      <c r="D48" s="18"/>
      <c r="E48" s="4"/>
      <c r="F48" s="32">
        <f t="shared" si="2"/>
        <v>0</v>
      </c>
      <c r="G48" s="32">
        <f t="shared" si="0"/>
        <v>0</v>
      </c>
      <c r="H48" s="26" t="str">
        <f t="shared" si="3"/>
        <v>Ja</v>
      </c>
      <c r="I48" s="27" t="str">
        <f t="shared" si="4"/>
        <v>Nej</v>
      </c>
      <c r="J48" s="43">
        <f t="shared" si="5"/>
        <v>0</v>
      </c>
      <c r="K48" s="14">
        <f t="shared" si="6"/>
        <v>0</v>
      </c>
      <c r="L48" s="22">
        <f t="shared" si="7"/>
        <v>0</v>
      </c>
      <c r="M48" s="46">
        <f t="shared" si="8"/>
        <v>0</v>
      </c>
      <c r="N48" s="14"/>
      <c r="O48" s="14">
        <f t="shared" si="1"/>
        <v>0</v>
      </c>
      <c r="P48" s="14"/>
      <c r="Q48" s="14">
        <f t="shared" si="9"/>
        <v>20000000</v>
      </c>
      <c r="R48" s="14"/>
      <c r="S48" s="22">
        <f t="shared" si="10"/>
        <v>0</v>
      </c>
      <c r="V48" s="47">
        <f t="shared" si="11"/>
        <v>19000100</v>
      </c>
      <c r="W48" s="14">
        <f t="shared" si="12"/>
        <v>0</v>
      </c>
      <c r="X48" s="14"/>
      <c r="Y48" s="22"/>
    </row>
    <row r="49" spans="1:25" x14ac:dyDescent="0.2">
      <c r="A49" s="13"/>
      <c r="B49" s="4"/>
      <c r="C49" s="4"/>
      <c r="D49" s="18"/>
      <c r="E49" s="4"/>
      <c r="F49" s="32">
        <f t="shared" si="2"/>
        <v>0</v>
      </c>
      <c r="G49" s="32">
        <f t="shared" si="0"/>
        <v>0</v>
      </c>
      <c r="H49" s="26" t="str">
        <f t="shared" si="3"/>
        <v>Ja</v>
      </c>
      <c r="I49" s="27" t="str">
        <f t="shared" si="4"/>
        <v>Nej</v>
      </c>
      <c r="J49" s="43">
        <f t="shared" si="5"/>
        <v>0</v>
      </c>
      <c r="K49" s="14">
        <f t="shared" si="6"/>
        <v>0</v>
      </c>
      <c r="L49" s="22">
        <f t="shared" si="7"/>
        <v>0</v>
      </c>
      <c r="M49" s="46">
        <f t="shared" si="8"/>
        <v>0</v>
      </c>
      <c r="N49" s="14"/>
      <c r="O49" s="14">
        <f t="shared" si="1"/>
        <v>0</v>
      </c>
      <c r="P49" s="14"/>
      <c r="Q49" s="14">
        <f t="shared" si="9"/>
        <v>20000000</v>
      </c>
      <c r="R49" s="14"/>
      <c r="S49" s="22">
        <f t="shared" si="10"/>
        <v>0</v>
      </c>
      <c r="V49" s="47">
        <f t="shared" si="11"/>
        <v>19000100</v>
      </c>
      <c r="W49" s="14">
        <f t="shared" si="12"/>
        <v>0</v>
      </c>
      <c r="X49" s="14"/>
      <c r="Y49" s="22"/>
    </row>
    <row r="50" spans="1:25" x14ac:dyDescent="0.2">
      <c r="A50" s="13"/>
      <c r="B50" s="4"/>
      <c r="C50" s="4"/>
      <c r="D50" s="18"/>
      <c r="E50" s="4"/>
      <c r="F50" s="32">
        <f t="shared" si="2"/>
        <v>0</v>
      </c>
      <c r="G50" s="32">
        <f t="shared" si="0"/>
        <v>0</v>
      </c>
      <c r="H50" s="26" t="str">
        <f t="shared" si="3"/>
        <v>Ja</v>
      </c>
      <c r="I50" s="27" t="str">
        <f t="shared" si="4"/>
        <v>Nej</v>
      </c>
      <c r="J50" s="43">
        <f t="shared" si="5"/>
        <v>0</v>
      </c>
      <c r="K50" s="14">
        <f t="shared" si="6"/>
        <v>0</v>
      </c>
      <c r="L50" s="22">
        <f t="shared" si="7"/>
        <v>0</v>
      </c>
      <c r="M50" s="46">
        <f t="shared" si="8"/>
        <v>0</v>
      </c>
      <c r="N50" s="14"/>
      <c r="O50" s="14">
        <f t="shared" si="1"/>
        <v>0</v>
      </c>
      <c r="P50" s="14"/>
      <c r="Q50" s="14">
        <f t="shared" si="9"/>
        <v>20000000</v>
      </c>
      <c r="R50" s="14"/>
      <c r="S50" s="22">
        <f t="shared" si="10"/>
        <v>0</v>
      </c>
      <c r="V50" s="47">
        <f t="shared" si="11"/>
        <v>19000100</v>
      </c>
      <c r="W50" s="14">
        <f t="shared" si="12"/>
        <v>0</v>
      </c>
      <c r="X50" s="14"/>
      <c r="Y50" s="22"/>
    </row>
    <row r="51" spans="1:25" x14ac:dyDescent="0.2">
      <c r="A51" s="13"/>
      <c r="B51" s="4"/>
      <c r="C51" s="4"/>
      <c r="D51" s="18"/>
      <c r="E51" s="4"/>
      <c r="F51" s="32">
        <f t="shared" si="2"/>
        <v>0</v>
      </c>
      <c r="G51" s="32">
        <f t="shared" si="0"/>
        <v>0</v>
      </c>
      <c r="H51" s="26" t="str">
        <f t="shared" si="3"/>
        <v>Ja</v>
      </c>
      <c r="I51" s="27" t="str">
        <f t="shared" si="4"/>
        <v>Nej</v>
      </c>
      <c r="J51" s="43">
        <f t="shared" si="5"/>
        <v>0</v>
      </c>
      <c r="K51" s="14">
        <f t="shared" si="6"/>
        <v>0</v>
      </c>
      <c r="L51" s="22">
        <f t="shared" si="7"/>
        <v>0</v>
      </c>
      <c r="M51" s="46">
        <f t="shared" si="8"/>
        <v>0</v>
      </c>
      <c r="N51" s="14"/>
      <c r="O51" s="14">
        <f t="shared" si="1"/>
        <v>0</v>
      </c>
      <c r="P51" s="14"/>
      <c r="Q51" s="14">
        <f t="shared" si="9"/>
        <v>20000000</v>
      </c>
      <c r="R51" s="14"/>
      <c r="S51" s="22">
        <f t="shared" si="10"/>
        <v>0</v>
      </c>
      <c r="V51" s="47">
        <f t="shared" si="11"/>
        <v>19000100</v>
      </c>
      <c r="W51" s="14">
        <f t="shared" si="12"/>
        <v>0</v>
      </c>
      <c r="X51" s="14"/>
      <c r="Y51" s="22"/>
    </row>
    <row r="52" spans="1:25" x14ac:dyDescent="0.2">
      <c r="A52" s="13"/>
      <c r="B52" s="4"/>
      <c r="C52" s="4"/>
      <c r="D52" s="18"/>
      <c r="E52" s="4"/>
      <c r="F52" s="32">
        <f t="shared" si="2"/>
        <v>0</v>
      </c>
      <c r="G52" s="32">
        <f t="shared" si="0"/>
        <v>0</v>
      </c>
      <c r="H52" s="26" t="str">
        <f t="shared" si="3"/>
        <v>Ja</v>
      </c>
      <c r="I52" s="27" t="str">
        <f t="shared" si="4"/>
        <v>Nej</v>
      </c>
      <c r="J52" s="43">
        <f t="shared" si="5"/>
        <v>0</v>
      </c>
      <c r="K52" s="14">
        <f t="shared" si="6"/>
        <v>0</v>
      </c>
      <c r="L52" s="22">
        <f t="shared" si="7"/>
        <v>0</v>
      </c>
      <c r="M52" s="46">
        <f t="shared" si="8"/>
        <v>0</v>
      </c>
      <c r="N52" s="14"/>
      <c r="O52" s="14">
        <f t="shared" si="1"/>
        <v>0</v>
      </c>
      <c r="P52" s="14"/>
      <c r="Q52" s="14">
        <f t="shared" si="9"/>
        <v>20000000</v>
      </c>
      <c r="R52" s="14"/>
      <c r="S52" s="22">
        <f t="shared" si="10"/>
        <v>0</v>
      </c>
      <c r="V52" s="47">
        <f t="shared" si="11"/>
        <v>19000100</v>
      </c>
      <c r="W52" s="14">
        <f t="shared" si="12"/>
        <v>0</v>
      </c>
      <c r="X52" s="14"/>
      <c r="Y52" s="22"/>
    </row>
    <row r="53" spans="1:25" x14ac:dyDescent="0.2">
      <c r="A53" s="13"/>
      <c r="B53" s="4"/>
      <c r="C53" s="4"/>
      <c r="D53" s="18"/>
      <c r="E53" s="4"/>
      <c r="F53" s="32">
        <f t="shared" si="2"/>
        <v>0</v>
      </c>
      <c r="G53" s="32">
        <f t="shared" si="0"/>
        <v>0</v>
      </c>
      <c r="H53" s="26" t="str">
        <f t="shared" si="3"/>
        <v>Ja</v>
      </c>
      <c r="I53" s="27" t="str">
        <f t="shared" si="4"/>
        <v>Nej</v>
      </c>
      <c r="J53" s="43">
        <f t="shared" si="5"/>
        <v>0</v>
      </c>
      <c r="K53" s="14">
        <f t="shared" si="6"/>
        <v>0</v>
      </c>
      <c r="L53" s="22">
        <f t="shared" si="7"/>
        <v>0</v>
      </c>
      <c r="M53" s="46">
        <f t="shared" si="8"/>
        <v>0</v>
      </c>
      <c r="N53" s="14"/>
      <c r="O53" s="14">
        <f t="shared" si="1"/>
        <v>0</v>
      </c>
      <c r="P53" s="14"/>
      <c r="Q53" s="14">
        <f t="shared" si="9"/>
        <v>20000000</v>
      </c>
      <c r="R53" s="14"/>
      <c r="S53" s="22">
        <f t="shared" si="10"/>
        <v>0</v>
      </c>
      <c r="V53" s="47">
        <f t="shared" si="11"/>
        <v>19000100</v>
      </c>
      <c r="W53" s="14">
        <f t="shared" si="12"/>
        <v>0</v>
      </c>
      <c r="X53" s="14"/>
      <c r="Y53" s="22"/>
    </row>
    <row r="54" spans="1:25" x14ac:dyDescent="0.2">
      <c r="A54" s="13"/>
      <c r="B54" s="4"/>
      <c r="C54" s="4"/>
      <c r="D54" s="18"/>
      <c r="E54" s="4"/>
      <c r="F54" s="32">
        <f t="shared" si="2"/>
        <v>0</v>
      </c>
      <c r="G54" s="32">
        <f t="shared" si="0"/>
        <v>0</v>
      </c>
      <c r="H54" s="26" t="str">
        <f t="shared" si="3"/>
        <v>Ja</v>
      </c>
      <c r="I54" s="27" t="str">
        <f t="shared" si="4"/>
        <v>Nej</v>
      </c>
      <c r="J54" s="43">
        <f t="shared" si="5"/>
        <v>0</v>
      </c>
      <c r="K54" s="14">
        <f t="shared" si="6"/>
        <v>0</v>
      </c>
      <c r="L54" s="22">
        <f t="shared" si="7"/>
        <v>0</v>
      </c>
      <c r="M54" s="46">
        <f t="shared" si="8"/>
        <v>0</v>
      </c>
      <c r="N54" s="14"/>
      <c r="O54" s="14">
        <f t="shared" si="1"/>
        <v>0</v>
      </c>
      <c r="P54" s="14"/>
      <c r="Q54" s="14">
        <f t="shared" si="9"/>
        <v>20000000</v>
      </c>
      <c r="R54" s="14"/>
      <c r="S54" s="22">
        <f t="shared" si="10"/>
        <v>0</v>
      </c>
      <c r="V54" s="47">
        <f t="shared" si="11"/>
        <v>19000100</v>
      </c>
      <c r="W54" s="14">
        <f t="shared" si="12"/>
        <v>0</v>
      </c>
      <c r="X54" s="14"/>
      <c r="Y54" s="22"/>
    </row>
    <row r="55" spans="1:25" x14ac:dyDescent="0.2">
      <c r="A55" s="13"/>
      <c r="B55" s="4"/>
      <c r="C55" s="4"/>
      <c r="D55" s="18"/>
      <c r="E55" s="4"/>
      <c r="F55" s="32">
        <f t="shared" si="2"/>
        <v>0</v>
      </c>
      <c r="G55" s="32">
        <f t="shared" si="0"/>
        <v>0</v>
      </c>
      <c r="H55" s="26" t="str">
        <f t="shared" si="3"/>
        <v>Ja</v>
      </c>
      <c r="I55" s="27" t="str">
        <f t="shared" si="4"/>
        <v>Nej</v>
      </c>
      <c r="J55" s="43">
        <f t="shared" si="5"/>
        <v>0</v>
      </c>
      <c r="K55" s="14">
        <f t="shared" si="6"/>
        <v>0</v>
      </c>
      <c r="L55" s="22">
        <f t="shared" si="7"/>
        <v>0</v>
      </c>
      <c r="M55" s="46">
        <f t="shared" si="8"/>
        <v>0</v>
      </c>
      <c r="N55" s="14"/>
      <c r="O55" s="14">
        <f t="shared" si="1"/>
        <v>0</v>
      </c>
      <c r="P55" s="14"/>
      <c r="Q55" s="14">
        <f t="shared" si="9"/>
        <v>20000000</v>
      </c>
      <c r="R55" s="14"/>
      <c r="S55" s="22">
        <f t="shared" si="10"/>
        <v>0</v>
      </c>
      <c r="V55" s="47">
        <f t="shared" si="11"/>
        <v>19000100</v>
      </c>
      <c r="W55" s="14">
        <f t="shared" si="12"/>
        <v>0</v>
      </c>
      <c r="X55" s="14"/>
      <c r="Y55" s="22"/>
    </row>
    <row r="56" spans="1:25" x14ac:dyDescent="0.2">
      <c r="A56" s="13"/>
      <c r="B56" s="4"/>
      <c r="C56" s="4"/>
      <c r="D56" s="18"/>
      <c r="E56" s="4"/>
      <c r="F56" s="32">
        <f t="shared" si="2"/>
        <v>0</v>
      </c>
      <c r="G56" s="32">
        <f t="shared" si="0"/>
        <v>0</v>
      </c>
      <c r="H56" s="26" t="str">
        <f t="shared" si="3"/>
        <v>Ja</v>
      </c>
      <c r="I56" s="27" t="str">
        <f t="shared" si="4"/>
        <v>Nej</v>
      </c>
      <c r="J56" s="43">
        <f t="shared" si="5"/>
        <v>0</v>
      </c>
      <c r="K56" s="14">
        <f t="shared" si="6"/>
        <v>0</v>
      </c>
      <c r="L56" s="22">
        <f t="shared" si="7"/>
        <v>0</v>
      </c>
      <c r="M56" s="46">
        <f t="shared" si="8"/>
        <v>0</v>
      </c>
      <c r="N56" s="14"/>
      <c r="O56" s="14">
        <f t="shared" si="1"/>
        <v>0</v>
      </c>
      <c r="P56" s="14"/>
      <c r="Q56" s="14">
        <f t="shared" si="9"/>
        <v>20000000</v>
      </c>
      <c r="R56" s="14"/>
      <c r="S56" s="22">
        <f t="shared" si="10"/>
        <v>0</v>
      </c>
      <c r="V56" s="47">
        <f t="shared" si="11"/>
        <v>19000100</v>
      </c>
      <c r="W56" s="14">
        <f t="shared" si="12"/>
        <v>0</v>
      </c>
      <c r="X56" s="14"/>
      <c r="Y56" s="22"/>
    </row>
    <row r="57" spans="1:25" x14ac:dyDescent="0.2">
      <c r="A57" s="13"/>
      <c r="B57" s="4"/>
      <c r="C57" s="4"/>
      <c r="D57" s="18"/>
      <c r="E57" s="4"/>
      <c r="F57" s="32">
        <f t="shared" si="2"/>
        <v>0</v>
      </c>
      <c r="G57" s="32">
        <f t="shared" si="0"/>
        <v>0</v>
      </c>
      <c r="H57" s="26" t="str">
        <f t="shared" si="3"/>
        <v>Ja</v>
      </c>
      <c r="I57" s="27" t="str">
        <f t="shared" si="4"/>
        <v>Nej</v>
      </c>
      <c r="J57" s="43">
        <f t="shared" si="5"/>
        <v>0</v>
      </c>
      <c r="K57" s="14">
        <f t="shared" si="6"/>
        <v>0</v>
      </c>
      <c r="L57" s="22">
        <f t="shared" si="7"/>
        <v>0</v>
      </c>
      <c r="M57" s="46">
        <f t="shared" si="8"/>
        <v>0</v>
      </c>
      <c r="N57" s="14"/>
      <c r="O57" s="14">
        <f t="shared" si="1"/>
        <v>0</v>
      </c>
      <c r="P57" s="14"/>
      <c r="Q57" s="14">
        <f t="shared" si="9"/>
        <v>20000000</v>
      </c>
      <c r="R57" s="14"/>
      <c r="S57" s="22">
        <f t="shared" si="10"/>
        <v>0</v>
      </c>
      <c r="V57" s="47">
        <f t="shared" si="11"/>
        <v>19000100</v>
      </c>
      <c r="W57" s="14">
        <f t="shared" si="12"/>
        <v>0</v>
      </c>
      <c r="X57" s="14"/>
      <c r="Y57" s="22"/>
    </row>
    <row r="58" spans="1:25" x14ac:dyDescent="0.2">
      <c r="A58" s="13"/>
      <c r="B58" s="4"/>
      <c r="C58" s="4"/>
      <c r="D58" s="18"/>
      <c r="E58" s="4"/>
      <c r="F58" s="32">
        <f t="shared" si="2"/>
        <v>0</v>
      </c>
      <c r="G58" s="32">
        <f t="shared" si="0"/>
        <v>0</v>
      </c>
      <c r="H58" s="26" t="str">
        <f t="shared" si="3"/>
        <v>Ja</v>
      </c>
      <c r="I58" s="27" t="str">
        <f t="shared" si="4"/>
        <v>Nej</v>
      </c>
      <c r="J58" s="43">
        <f t="shared" si="5"/>
        <v>0</v>
      </c>
      <c r="K58" s="14">
        <f t="shared" si="6"/>
        <v>0</v>
      </c>
      <c r="L58" s="22">
        <f t="shared" si="7"/>
        <v>0</v>
      </c>
      <c r="M58" s="46">
        <f t="shared" si="8"/>
        <v>0</v>
      </c>
      <c r="N58" s="14"/>
      <c r="O58" s="14">
        <f t="shared" si="1"/>
        <v>0</v>
      </c>
      <c r="P58" s="14"/>
      <c r="Q58" s="14">
        <f t="shared" si="9"/>
        <v>20000000</v>
      </c>
      <c r="R58" s="14"/>
      <c r="S58" s="22">
        <f t="shared" si="10"/>
        <v>0</v>
      </c>
      <c r="V58" s="47">
        <f t="shared" si="11"/>
        <v>19000100</v>
      </c>
      <c r="W58" s="14">
        <f t="shared" si="12"/>
        <v>0</v>
      </c>
      <c r="X58" s="14"/>
      <c r="Y58" s="22"/>
    </row>
    <row r="59" spans="1:25" x14ac:dyDescent="0.2">
      <c r="A59" s="13"/>
      <c r="B59" s="4"/>
      <c r="C59" s="4"/>
      <c r="D59" s="18"/>
      <c r="E59" s="4"/>
      <c r="F59" s="32">
        <f t="shared" si="2"/>
        <v>0</v>
      </c>
      <c r="G59" s="32">
        <f t="shared" si="0"/>
        <v>0</v>
      </c>
      <c r="H59" s="26" t="str">
        <f t="shared" si="3"/>
        <v>Ja</v>
      </c>
      <c r="I59" s="27" t="str">
        <f t="shared" si="4"/>
        <v>Nej</v>
      </c>
      <c r="J59" s="43">
        <f t="shared" si="5"/>
        <v>0</v>
      </c>
      <c r="K59" s="14">
        <f t="shared" si="6"/>
        <v>0</v>
      </c>
      <c r="L59" s="22">
        <f t="shared" si="7"/>
        <v>0</v>
      </c>
      <c r="M59" s="46">
        <f t="shared" si="8"/>
        <v>0</v>
      </c>
      <c r="N59" s="14"/>
      <c r="O59" s="14">
        <f t="shared" si="1"/>
        <v>0</v>
      </c>
      <c r="P59" s="14"/>
      <c r="Q59" s="14">
        <f t="shared" si="9"/>
        <v>20000000</v>
      </c>
      <c r="R59" s="14"/>
      <c r="S59" s="22">
        <f t="shared" si="10"/>
        <v>0</v>
      </c>
      <c r="V59" s="47">
        <f t="shared" si="11"/>
        <v>19000100</v>
      </c>
      <c r="W59" s="14">
        <f t="shared" si="12"/>
        <v>0</v>
      </c>
      <c r="X59" s="14"/>
      <c r="Y59" s="22"/>
    </row>
    <row r="60" spans="1:25" x14ac:dyDescent="0.2">
      <c r="A60" s="13"/>
      <c r="B60" s="4"/>
      <c r="C60" s="4"/>
      <c r="D60" s="18"/>
      <c r="E60" s="4"/>
      <c r="F60" s="32">
        <f t="shared" si="2"/>
        <v>0</v>
      </c>
      <c r="G60" s="32">
        <f t="shared" si="0"/>
        <v>0</v>
      </c>
      <c r="H60" s="26" t="str">
        <f t="shared" si="3"/>
        <v>Ja</v>
      </c>
      <c r="I60" s="27" t="str">
        <f t="shared" si="4"/>
        <v>Nej</v>
      </c>
      <c r="J60" s="43">
        <f t="shared" si="5"/>
        <v>0</v>
      </c>
      <c r="K60" s="14">
        <f t="shared" si="6"/>
        <v>0</v>
      </c>
      <c r="L60" s="22">
        <f t="shared" si="7"/>
        <v>0</v>
      </c>
      <c r="M60" s="46">
        <f t="shared" si="8"/>
        <v>0</v>
      </c>
      <c r="N60" s="14"/>
      <c r="O60" s="14">
        <f t="shared" si="1"/>
        <v>0</v>
      </c>
      <c r="P60" s="14"/>
      <c r="Q60" s="14">
        <f t="shared" si="9"/>
        <v>20000000</v>
      </c>
      <c r="R60" s="14"/>
      <c r="S60" s="22">
        <f t="shared" si="10"/>
        <v>0</v>
      </c>
      <c r="V60" s="47">
        <f t="shared" si="11"/>
        <v>19000100</v>
      </c>
      <c r="W60" s="14">
        <f t="shared" si="12"/>
        <v>0</v>
      </c>
      <c r="X60" s="14"/>
      <c r="Y60" s="22"/>
    </row>
    <row r="61" spans="1:25" x14ac:dyDescent="0.2">
      <c r="A61" s="13"/>
      <c r="B61" s="4"/>
      <c r="C61" s="4"/>
      <c r="D61" s="18"/>
      <c r="E61" s="4"/>
      <c r="F61" s="32">
        <f t="shared" si="2"/>
        <v>0</v>
      </c>
      <c r="G61" s="32">
        <f t="shared" si="0"/>
        <v>0</v>
      </c>
      <c r="H61" s="26" t="str">
        <f t="shared" si="3"/>
        <v>Ja</v>
      </c>
      <c r="I61" s="27" t="str">
        <f t="shared" si="4"/>
        <v>Nej</v>
      </c>
      <c r="J61" s="43">
        <f t="shared" si="5"/>
        <v>0</v>
      </c>
      <c r="K61" s="14">
        <f t="shared" si="6"/>
        <v>0</v>
      </c>
      <c r="L61" s="22">
        <f t="shared" si="7"/>
        <v>0</v>
      </c>
      <c r="M61" s="46">
        <f t="shared" si="8"/>
        <v>0</v>
      </c>
      <c r="N61" s="14"/>
      <c r="O61" s="14">
        <f t="shared" si="1"/>
        <v>0</v>
      </c>
      <c r="P61" s="14"/>
      <c r="Q61" s="14">
        <f t="shared" si="9"/>
        <v>20000000</v>
      </c>
      <c r="R61" s="14"/>
      <c r="S61" s="22">
        <f t="shared" si="10"/>
        <v>0</v>
      </c>
      <c r="V61" s="47">
        <f t="shared" si="11"/>
        <v>19000100</v>
      </c>
      <c r="W61" s="14">
        <f t="shared" si="12"/>
        <v>0</v>
      </c>
      <c r="X61" s="14"/>
      <c r="Y61" s="22"/>
    </row>
    <row r="62" spans="1:25" x14ac:dyDescent="0.2">
      <c r="A62" s="13"/>
      <c r="B62" s="4"/>
      <c r="C62" s="4"/>
      <c r="D62" s="18"/>
      <c r="E62" s="4"/>
      <c r="F62" s="32">
        <f t="shared" si="2"/>
        <v>0</v>
      </c>
      <c r="G62" s="32">
        <f t="shared" si="0"/>
        <v>0</v>
      </c>
      <c r="H62" s="26" t="str">
        <f t="shared" si="3"/>
        <v>Ja</v>
      </c>
      <c r="I62" s="27" t="str">
        <f t="shared" si="4"/>
        <v>Nej</v>
      </c>
      <c r="J62" s="43">
        <f t="shared" si="5"/>
        <v>0</v>
      </c>
      <c r="K62" s="14">
        <f t="shared" si="6"/>
        <v>0</v>
      </c>
      <c r="L62" s="22">
        <f t="shared" si="7"/>
        <v>0</v>
      </c>
      <c r="M62" s="46">
        <f t="shared" si="8"/>
        <v>0</v>
      </c>
      <c r="N62" s="14"/>
      <c r="O62" s="14">
        <f t="shared" si="1"/>
        <v>0</v>
      </c>
      <c r="P62" s="14"/>
      <c r="Q62" s="14">
        <f t="shared" si="9"/>
        <v>20000000</v>
      </c>
      <c r="R62" s="14"/>
      <c r="S62" s="22">
        <f t="shared" si="10"/>
        <v>0</v>
      </c>
      <c r="V62" s="47">
        <f t="shared" si="11"/>
        <v>19000100</v>
      </c>
      <c r="W62" s="14">
        <f t="shared" si="12"/>
        <v>0</v>
      </c>
      <c r="X62" s="14"/>
      <c r="Y62" s="22"/>
    </row>
    <row r="63" spans="1:25" x14ac:dyDescent="0.2">
      <c r="A63" s="13"/>
      <c r="B63" s="4"/>
      <c r="C63" s="4"/>
      <c r="D63" s="18"/>
      <c r="E63" s="4"/>
      <c r="F63" s="32">
        <f t="shared" si="2"/>
        <v>0</v>
      </c>
      <c r="G63" s="32">
        <f t="shared" si="0"/>
        <v>0</v>
      </c>
      <c r="H63" s="26" t="str">
        <f t="shared" si="3"/>
        <v>Ja</v>
      </c>
      <c r="I63" s="27" t="str">
        <f t="shared" si="4"/>
        <v>Nej</v>
      </c>
      <c r="J63" s="43">
        <f t="shared" si="5"/>
        <v>0</v>
      </c>
      <c r="K63" s="14">
        <f t="shared" si="6"/>
        <v>0</v>
      </c>
      <c r="L63" s="22">
        <f t="shared" si="7"/>
        <v>0</v>
      </c>
      <c r="M63" s="46">
        <f t="shared" si="8"/>
        <v>0</v>
      </c>
      <c r="N63" s="14"/>
      <c r="O63" s="14">
        <f t="shared" si="1"/>
        <v>0</v>
      </c>
      <c r="P63" s="14"/>
      <c r="Q63" s="14">
        <f t="shared" si="9"/>
        <v>20000000</v>
      </c>
      <c r="R63" s="14"/>
      <c r="S63" s="22">
        <f t="shared" si="10"/>
        <v>0</v>
      </c>
      <c r="V63" s="47">
        <f t="shared" si="11"/>
        <v>19000100</v>
      </c>
      <c r="W63" s="14">
        <f t="shared" si="12"/>
        <v>0</v>
      </c>
      <c r="X63" s="14"/>
      <c r="Y63" s="22"/>
    </row>
    <row r="64" spans="1:25" x14ac:dyDescent="0.2">
      <c r="A64" s="13"/>
      <c r="B64" s="4"/>
      <c r="C64" s="4"/>
      <c r="D64" s="18"/>
      <c r="E64" s="4"/>
      <c r="F64" s="32">
        <f t="shared" si="2"/>
        <v>0</v>
      </c>
      <c r="G64" s="32">
        <f t="shared" si="0"/>
        <v>0</v>
      </c>
      <c r="H64" s="26" t="str">
        <f t="shared" si="3"/>
        <v>Ja</v>
      </c>
      <c r="I64" s="27" t="str">
        <f t="shared" si="4"/>
        <v>Nej</v>
      </c>
      <c r="J64" s="43">
        <f t="shared" si="5"/>
        <v>0</v>
      </c>
      <c r="K64" s="14">
        <f t="shared" si="6"/>
        <v>0</v>
      </c>
      <c r="L64" s="22">
        <f t="shared" si="7"/>
        <v>0</v>
      </c>
      <c r="M64" s="46">
        <f t="shared" si="8"/>
        <v>0</v>
      </c>
      <c r="N64" s="14"/>
      <c r="O64" s="14">
        <f t="shared" si="1"/>
        <v>0</v>
      </c>
      <c r="P64" s="14"/>
      <c r="Q64" s="14">
        <f t="shared" si="9"/>
        <v>20000000</v>
      </c>
      <c r="R64" s="14"/>
      <c r="S64" s="22">
        <f t="shared" si="10"/>
        <v>0</v>
      </c>
      <c r="V64" s="47">
        <f t="shared" si="11"/>
        <v>19000100</v>
      </c>
      <c r="W64" s="14">
        <f t="shared" si="12"/>
        <v>0</v>
      </c>
      <c r="X64" s="14"/>
      <c r="Y64" s="22"/>
    </row>
    <row r="65" spans="1:25" x14ac:dyDescent="0.2">
      <c r="A65" s="13"/>
      <c r="B65" s="4"/>
      <c r="C65" s="4"/>
      <c r="D65" s="18"/>
      <c r="E65" s="4"/>
      <c r="F65" s="32">
        <f t="shared" si="2"/>
        <v>0</v>
      </c>
      <c r="G65" s="32">
        <f t="shared" si="0"/>
        <v>0</v>
      </c>
      <c r="H65" s="26" t="str">
        <f t="shared" si="3"/>
        <v>Ja</v>
      </c>
      <c r="I65" s="27" t="str">
        <f t="shared" si="4"/>
        <v>Nej</v>
      </c>
      <c r="J65" s="43">
        <f t="shared" si="5"/>
        <v>0</v>
      </c>
      <c r="K65" s="14">
        <f t="shared" si="6"/>
        <v>0</v>
      </c>
      <c r="L65" s="22">
        <f t="shared" si="7"/>
        <v>0</v>
      </c>
      <c r="M65" s="46">
        <f t="shared" si="8"/>
        <v>0</v>
      </c>
      <c r="N65" s="14"/>
      <c r="O65" s="14">
        <f t="shared" si="1"/>
        <v>0</v>
      </c>
      <c r="P65" s="14"/>
      <c r="Q65" s="14">
        <f t="shared" si="9"/>
        <v>20000000</v>
      </c>
      <c r="R65" s="14"/>
      <c r="S65" s="22">
        <f t="shared" si="10"/>
        <v>0</v>
      </c>
      <c r="V65" s="47">
        <f t="shared" si="11"/>
        <v>19000100</v>
      </c>
      <c r="W65" s="14">
        <f t="shared" si="12"/>
        <v>0</v>
      </c>
      <c r="X65" s="14"/>
      <c r="Y65" s="22"/>
    </row>
    <row r="66" spans="1:25" x14ac:dyDescent="0.2">
      <c r="A66" s="13"/>
      <c r="B66" s="4"/>
      <c r="C66" s="4"/>
      <c r="D66" s="18"/>
      <c r="E66" s="4"/>
      <c r="F66" s="32">
        <f t="shared" si="2"/>
        <v>0</v>
      </c>
      <c r="G66" s="32">
        <f t="shared" si="0"/>
        <v>0</v>
      </c>
      <c r="H66" s="26" t="str">
        <f t="shared" si="3"/>
        <v>Ja</v>
      </c>
      <c r="I66" s="27" t="str">
        <f t="shared" si="4"/>
        <v>Nej</v>
      </c>
      <c r="J66" s="43">
        <f t="shared" si="5"/>
        <v>0</v>
      </c>
      <c r="K66" s="14">
        <f t="shared" si="6"/>
        <v>0</v>
      </c>
      <c r="L66" s="22">
        <f t="shared" si="7"/>
        <v>0</v>
      </c>
      <c r="M66" s="46">
        <f t="shared" si="8"/>
        <v>0</v>
      </c>
      <c r="N66" s="14"/>
      <c r="O66" s="14">
        <f t="shared" si="1"/>
        <v>0</v>
      </c>
      <c r="P66" s="14"/>
      <c r="Q66" s="14">
        <f t="shared" si="9"/>
        <v>20000000</v>
      </c>
      <c r="R66" s="14"/>
      <c r="S66" s="22">
        <f t="shared" si="10"/>
        <v>0</v>
      </c>
      <c r="V66" s="47">
        <f t="shared" si="11"/>
        <v>19000100</v>
      </c>
      <c r="W66" s="14">
        <f t="shared" si="12"/>
        <v>0</v>
      </c>
      <c r="X66" s="14"/>
      <c r="Y66" s="22"/>
    </row>
    <row r="67" spans="1:25" x14ac:dyDescent="0.2">
      <c r="A67" s="13"/>
      <c r="B67" s="4"/>
      <c r="C67" s="4"/>
      <c r="D67" s="18"/>
      <c r="E67" s="4"/>
      <c r="F67" s="32">
        <f t="shared" si="2"/>
        <v>0</v>
      </c>
      <c r="G67" s="32">
        <f t="shared" si="0"/>
        <v>0</v>
      </c>
      <c r="H67" s="26" t="str">
        <f t="shared" si="3"/>
        <v>Ja</v>
      </c>
      <c r="I67" s="27" t="str">
        <f t="shared" si="4"/>
        <v>Nej</v>
      </c>
      <c r="J67" s="43">
        <f t="shared" si="5"/>
        <v>0</v>
      </c>
      <c r="K67" s="14">
        <f t="shared" si="6"/>
        <v>0</v>
      </c>
      <c r="L67" s="22">
        <f t="shared" si="7"/>
        <v>0</v>
      </c>
      <c r="M67" s="46">
        <f t="shared" si="8"/>
        <v>0</v>
      </c>
      <c r="N67" s="14"/>
      <c r="O67" s="14">
        <f t="shared" si="1"/>
        <v>0</v>
      </c>
      <c r="P67" s="14"/>
      <c r="Q67" s="14">
        <f t="shared" si="9"/>
        <v>20000000</v>
      </c>
      <c r="R67" s="14"/>
      <c r="S67" s="22">
        <f t="shared" si="10"/>
        <v>0</v>
      </c>
      <c r="V67" s="47">
        <f t="shared" si="11"/>
        <v>19000100</v>
      </c>
      <c r="W67" s="14">
        <f t="shared" si="12"/>
        <v>0</v>
      </c>
      <c r="X67" s="14"/>
      <c r="Y67" s="22"/>
    </row>
    <row r="68" spans="1:25" x14ac:dyDescent="0.2">
      <c r="A68" s="13"/>
      <c r="B68" s="4"/>
      <c r="C68" s="4"/>
      <c r="D68" s="18"/>
      <c r="E68" s="4"/>
      <c r="F68" s="32">
        <f t="shared" si="2"/>
        <v>0</v>
      </c>
      <c r="G68" s="32">
        <f t="shared" si="0"/>
        <v>0</v>
      </c>
      <c r="H68" s="26" t="str">
        <f t="shared" si="3"/>
        <v>Ja</v>
      </c>
      <c r="I68" s="27" t="str">
        <f t="shared" si="4"/>
        <v>Nej</v>
      </c>
      <c r="J68" s="43">
        <f t="shared" si="5"/>
        <v>0</v>
      </c>
      <c r="K68" s="14">
        <f t="shared" si="6"/>
        <v>0</v>
      </c>
      <c r="L68" s="22">
        <f t="shared" si="7"/>
        <v>0</v>
      </c>
      <c r="M68" s="46">
        <f t="shared" si="8"/>
        <v>0</v>
      </c>
      <c r="N68" s="14"/>
      <c r="O68" s="14">
        <f t="shared" si="1"/>
        <v>0</v>
      </c>
      <c r="P68" s="14"/>
      <c r="Q68" s="14">
        <f t="shared" si="9"/>
        <v>20000000</v>
      </c>
      <c r="R68" s="14"/>
      <c r="S68" s="22">
        <f t="shared" si="10"/>
        <v>0</v>
      </c>
      <c r="V68" s="47">
        <f t="shared" si="11"/>
        <v>19000100</v>
      </c>
      <c r="W68" s="14">
        <f t="shared" si="12"/>
        <v>0</v>
      </c>
      <c r="X68" s="14"/>
      <c r="Y68" s="22"/>
    </row>
    <row r="69" spans="1:25" x14ac:dyDescent="0.2">
      <c r="A69" s="13"/>
      <c r="B69" s="4"/>
      <c r="C69" s="4"/>
      <c r="D69" s="18"/>
      <c r="E69" s="4"/>
      <c r="F69" s="32">
        <f t="shared" si="2"/>
        <v>0</v>
      </c>
      <c r="G69" s="32">
        <f t="shared" si="0"/>
        <v>0</v>
      </c>
      <c r="H69" s="26" t="str">
        <f t="shared" si="3"/>
        <v>Ja</v>
      </c>
      <c r="I69" s="27" t="str">
        <f t="shared" si="4"/>
        <v>Nej</v>
      </c>
      <c r="J69" s="43">
        <f t="shared" si="5"/>
        <v>0</v>
      </c>
      <c r="K69" s="14">
        <f t="shared" si="6"/>
        <v>0</v>
      </c>
      <c r="L69" s="22">
        <f t="shared" si="7"/>
        <v>0</v>
      </c>
      <c r="M69" s="46">
        <f t="shared" si="8"/>
        <v>0</v>
      </c>
      <c r="N69" s="14"/>
      <c r="O69" s="14">
        <f t="shared" si="1"/>
        <v>0</v>
      </c>
      <c r="P69" s="14"/>
      <c r="Q69" s="14">
        <f t="shared" si="9"/>
        <v>20000000</v>
      </c>
      <c r="R69" s="14"/>
      <c r="S69" s="22">
        <f t="shared" si="10"/>
        <v>0</v>
      </c>
      <c r="V69" s="47">
        <f t="shared" si="11"/>
        <v>19000100</v>
      </c>
      <c r="W69" s="14">
        <f t="shared" si="12"/>
        <v>0</v>
      </c>
      <c r="X69" s="14"/>
      <c r="Y69" s="22"/>
    </row>
    <row r="70" spans="1:25" x14ac:dyDescent="0.2">
      <c r="A70" s="13"/>
      <c r="B70" s="4"/>
      <c r="C70" s="4"/>
      <c r="D70" s="18"/>
      <c r="E70" s="4"/>
      <c r="F70" s="32">
        <f t="shared" si="2"/>
        <v>0</v>
      </c>
      <c r="G70" s="32">
        <f t="shared" si="0"/>
        <v>0</v>
      </c>
      <c r="H70" s="26" t="str">
        <f t="shared" si="3"/>
        <v>Ja</v>
      </c>
      <c r="I70" s="27" t="str">
        <f t="shared" si="4"/>
        <v>Nej</v>
      </c>
      <c r="J70" s="43">
        <f t="shared" si="5"/>
        <v>0</v>
      </c>
      <c r="K70" s="14">
        <f t="shared" si="6"/>
        <v>0</v>
      </c>
      <c r="L70" s="22">
        <f t="shared" si="7"/>
        <v>0</v>
      </c>
      <c r="M70" s="46">
        <f t="shared" si="8"/>
        <v>0</v>
      </c>
      <c r="N70" s="14"/>
      <c r="O70" s="14">
        <f t="shared" si="1"/>
        <v>0</v>
      </c>
      <c r="P70" s="14"/>
      <c r="Q70" s="14">
        <f t="shared" si="9"/>
        <v>20000000</v>
      </c>
      <c r="R70" s="14"/>
      <c r="S70" s="22">
        <f t="shared" si="10"/>
        <v>0</v>
      </c>
      <c r="V70" s="47">
        <f t="shared" si="11"/>
        <v>19000100</v>
      </c>
      <c r="W70" s="14">
        <f t="shared" si="12"/>
        <v>0</v>
      </c>
      <c r="X70" s="14"/>
      <c r="Y70" s="22"/>
    </row>
    <row r="71" spans="1:25" x14ac:dyDescent="0.2">
      <c r="A71" s="13"/>
      <c r="B71" s="4"/>
      <c r="C71" s="4"/>
      <c r="D71" s="18"/>
      <c r="E71" s="4"/>
      <c r="F71" s="32">
        <f t="shared" si="2"/>
        <v>0</v>
      </c>
      <c r="G71" s="32">
        <f t="shared" si="0"/>
        <v>0</v>
      </c>
      <c r="H71" s="26" t="str">
        <f t="shared" si="3"/>
        <v>Ja</v>
      </c>
      <c r="I71" s="27" t="str">
        <f t="shared" si="4"/>
        <v>Nej</v>
      </c>
      <c r="J71" s="43">
        <f t="shared" si="5"/>
        <v>0</v>
      </c>
      <c r="K71" s="14">
        <f t="shared" si="6"/>
        <v>0</v>
      </c>
      <c r="L71" s="22">
        <f t="shared" si="7"/>
        <v>0</v>
      </c>
      <c r="M71" s="46">
        <f t="shared" si="8"/>
        <v>0</v>
      </c>
      <c r="N71" s="14"/>
      <c r="O71" s="14">
        <f t="shared" si="1"/>
        <v>0</v>
      </c>
      <c r="P71" s="14"/>
      <c r="Q71" s="14">
        <f t="shared" si="9"/>
        <v>20000000</v>
      </c>
      <c r="R71" s="14"/>
      <c r="S71" s="22">
        <f t="shared" si="10"/>
        <v>0</v>
      </c>
      <c r="V71" s="47">
        <f t="shared" si="11"/>
        <v>19000100</v>
      </c>
      <c r="W71" s="14">
        <f t="shared" si="12"/>
        <v>0</v>
      </c>
      <c r="X71" s="14"/>
      <c r="Y71" s="22"/>
    </row>
    <row r="72" spans="1:25" x14ac:dyDescent="0.2">
      <c r="A72" s="13"/>
      <c r="B72" s="4"/>
      <c r="C72" s="4"/>
      <c r="D72" s="18"/>
      <c r="E72" s="4"/>
      <c r="F72" s="32">
        <f t="shared" si="2"/>
        <v>0</v>
      </c>
      <c r="G72" s="32">
        <f t="shared" si="0"/>
        <v>0</v>
      </c>
      <c r="H72" s="26" t="str">
        <f t="shared" si="3"/>
        <v>Ja</v>
      </c>
      <c r="I72" s="27" t="str">
        <f t="shared" si="4"/>
        <v>Nej</v>
      </c>
      <c r="J72" s="43">
        <f t="shared" si="5"/>
        <v>0</v>
      </c>
      <c r="K72" s="14">
        <f t="shared" si="6"/>
        <v>0</v>
      </c>
      <c r="L72" s="22">
        <f t="shared" si="7"/>
        <v>0</v>
      </c>
      <c r="M72" s="46">
        <f t="shared" si="8"/>
        <v>0</v>
      </c>
      <c r="N72" s="14"/>
      <c r="O72" s="14">
        <f t="shared" si="1"/>
        <v>0</v>
      </c>
      <c r="P72" s="14"/>
      <c r="Q72" s="14">
        <f t="shared" si="9"/>
        <v>20000000</v>
      </c>
      <c r="R72" s="14"/>
      <c r="S72" s="22">
        <f t="shared" si="10"/>
        <v>0</v>
      </c>
      <c r="V72" s="47">
        <f t="shared" si="11"/>
        <v>19000100</v>
      </c>
      <c r="W72" s="14">
        <f t="shared" si="12"/>
        <v>0</v>
      </c>
      <c r="X72" s="14"/>
      <c r="Y72" s="22"/>
    </row>
    <row r="73" spans="1:25" x14ac:dyDescent="0.2">
      <c r="A73" s="13"/>
      <c r="B73" s="4"/>
      <c r="C73" s="4"/>
      <c r="D73" s="18"/>
      <c r="E73" s="4"/>
      <c r="F73" s="32">
        <f t="shared" si="2"/>
        <v>0</v>
      </c>
      <c r="G73" s="32">
        <f t="shared" si="0"/>
        <v>0</v>
      </c>
      <c r="H73" s="26" t="str">
        <f t="shared" si="3"/>
        <v>Ja</v>
      </c>
      <c r="I73" s="27" t="str">
        <f t="shared" si="4"/>
        <v>Nej</v>
      </c>
      <c r="J73" s="43">
        <f t="shared" si="5"/>
        <v>0</v>
      </c>
      <c r="K73" s="14">
        <f t="shared" si="6"/>
        <v>0</v>
      </c>
      <c r="L73" s="22">
        <f t="shared" si="7"/>
        <v>0</v>
      </c>
      <c r="M73" s="46">
        <f t="shared" si="8"/>
        <v>0</v>
      </c>
      <c r="N73" s="14"/>
      <c r="O73" s="14">
        <f t="shared" si="1"/>
        <v>0</v>
      </c>
      <c r="P73" s="14"/>
      <c r="Q73" s="14">
        <f t="shared" si="9"/>
        <v>20000000</v>
      </c>
      <c r="R73" s="14"/>
      <c r="S73" s="22">
        <f t="shared" si="10"/>
        <v>0</v>
      </c>
      <c r="V73" s="47">
        <f t="shared" si="11"/>
        <v>19000100</v>
      </c>
      <c r="W73" s="14">
        <f t="shared" si="12"/>
        <v>0</v>
      </c>
      <c r="X73" s="14"/>
      <c r="Y73" s="22"/>
    </row>
    <row r="74" spans="1:25" x14ac:dyDescent="0.2">
      <c r="A74" s="13"/>
      <c r="B74" s="4"/>
      <c r="C74" s="4"/>
      <c r="D74" s="18"/>
      <c r="E74" s="4"/>
      <c r="F74" s="32">
        <f t="shared" si="2"/>
        <v>0</v>
      </c>
      <c r="G74" s="32">
        <f t="shared" si="0"/>
        <v>0</v>
      </c>
      <c r="H74" s="26" t="str">
        <f t="shared" si="3"/>
        <v>Ja</v>
      </c>
      <c r="I74" s="27" t="str">
        <f t="shared" si="4"/>
        <v>Nej</v>
      </c>
      <c r="J74" s="43">
        <f t="shared" si="5"/>
        <v>0</v>
      </c>
      <c r="K74" s="14">
        <f t="shared" si="6"/>
        <v>0</v>
      </c>
      <c r="L74" s="22">
        <f t="shared" si="7"/>
        <v>0</v>
      </c>
      <c r="M74" s="46">
        <f t="shared" si="8"/>
        <v>0</v>
      </c>
      <c r="N74" s="14"/>
      <c r="O74" s="14">
        <f t="shared" si="1"/>
        <v>0</v>
      </c>
      <c r="P74" s="14"/>
      <c r="Q74" s="14">
        <f t="shared" si="9"/>
        <v>20000000</v>
      </c>
      <c r="R74" s="14"/>
      <c r="S74" s="22">
        <f t="shared" si="10"/>
        <v>0</v>
      </c>
      <c r="V74" s="47">
        <f t="shared" si="11"/>
        <v>19000100</v>
      </c>
      <c r="W74" s="14">
        <f t="shared" si="12"/>
        <v>0</v>
      </c>
      <c r="X74" s="14"/>
      <c r="Y74" s="22"/>
    </row>
    <row r="75" spans="1:25" x14ac:dyDescent="0.2">
      <c r="A75" s="13"/>
      <c r="B75" s="4"/>
      <c r="C75" s="4"/>
      <c r="D75" s="18"/>
      <c r="E75" s="4"/>
      <c r="F75" s="32">
        <f t="shared" si="2"/>
        <v>0</v>
      </c>
      <c r="G75" s="32">
        <f t="shared" si="0"/>
        <v>0</v>
      </c>
      <c r="H75" s="26" t="str">
        <f t="shared" si="3"/>
        <v>Ja</v>
      </c>
      <c r="I75" s="27" t="str">
        <f t="shared" si="4"/>
        <v>Nej</v>
      </c>
      <c r="J75" s="43">
        <f t="shared" si="5"/>
        <v>0</v>
      </c>
      <c r="K75" s="14">
        <f t="shared" si="6"/>
        <v>0</v>
      </c>
      <c r="L75" s="22">
        <f t="shared" si="7"/>
        <v>0</v>
      </c>
      <c r="M75" s="46">
        <f t="shared" si="8"/>
        <v>0</v>
      </c>
      <c r="N75" s="14"/>
      <c r="O75" s="14">
        <f t="shared" si="1"/>
        <v>0</v>
      </c>
      <c r="P75" s="14"/>
      <c r="Q75" s="14">
        <f t="shared" si="9"/>
        <v>20000000</v>
      </c>
      <c r="R75" s="14"/>
      <c r="S75" s="22">
        <f t="shared" si="10"/>
        <v>0</v>
      </c>
      <c r="V75" s="47">
        <f t="shared" si="11"/>
        <v>19000100</v>
      </c>
      <c r="W75" s="14">
        <f t="shared" si="12"/>
        <v>0</v>
      </c>
      <c r="X75" s="14"/>
      <c r="Y75" s="22"/>
    </row>
    <row r="76" spans="1:25" x14ac:dyDescent="0.2">
      <c r="A76" s="13"/>
      <c r="B76" s="4"/>
      <c r="C76" s="4"/>
      <c r="D76" s="18"/>
      <c r="E76" s="4"/>
      <c r="F76" s="32">
        <f t="shared" si="2"/>
        <v>0</v>
      </c>
      <c r="G76" s="32">
        <f t="shared" si="0"/>
        <v>0</v>
      </c>
      <c r="H76" s="26" t="str">
        <f t="shared" si="3"/>
        <v>Ja</v>
      </c>
      <c r="I76" s="27" t="str">
        <f t="shared" si="4"/>
        <v>Nej</v>
      </c>
      <c r="J76" s="43">
        <f t="shared" si="5"/>
        <v>0</v>
      </c>
      <c r="K76" s="14">
        <f t="shared" si="6"/>
        <v>0</v>
      </c>
      <c r="L76" s="22">
        <f t="shared" si="7"/>
        <v>0</v>
      </c>
      <c r="M76" s="46">
        <f t="shared" si="8"/>
        <v>0</v>
      </c>
      <c r="N76" s="14"/>
      <c r="O76" s="14">
        <f t="shared" si="1"/>
        <v>0</v>
      </c>
      <c r="P76" s="14"/>
      <c r="Q76" s="14">
        <f t="shared" si="9"/>
        <v>20000000</v>
      </c>
      <c r="R76" s="14"/>
      <c r="S76" s="22">
        <f t="shared" si="10"/>
        <v>0</v>
      </c>
      <c r="V76" s="47">
        <f t="shared" si="11"/>
        <v>19000100</v>
      </c>
      <c r="W76" s="14">
        <f t="shared" si="12"/>
        <v>0</v>
      </c>
      <c r="X76" s="14"/>
      <c r="Y76" s="22"/>
    </row>
    <row r="77" spans="1:25" x14ac:dyDescent="0.2">
      <c r="A77" s="13"/>
      <c r="B77" s="4"/>
      <c r="C77" s="4"/>
      <c r="D77" s="18"/>
      <c r="E77" s="4"/>
      <c r="F77" s="32">
        <f t="shared" si="2"/>
        <v>0</v>
      </c>
      <c r="G77" s="32">
        <f t="shared" si="0"/>
        <v>0</v>
      </c>
      <c r="H77" s="26" t="str">
        <f t="shared" si="3"/>
        <v>Ja</v>
      </c>
      <c r="I77" s="27" t="str">
        <f t="shared" si="4"/>
        <v>Nej</v>
      </c>
      <c r="J77" s="43">
        <f t="shared" si="5"/>
        <v>0</v>
      </c>
      <c r="K77" s="14">
        <f t="shared" si="6"/>
        <v>0</v>
      </c>
      <c r="L77" s="22">
        <f t="shared" si="7"/>
        <v>0</v>
      </c>
      <c r="M77" s="46">
        <f t="shared" si="8"/>
        <v>0</v>
      </c>
      <c r="N77" s="14"/>
      <c r="O77" s="14">
        <f t="shared" si="1"/>
        <v>0</v>
      </c>
      <c r="P77" s="14"/>
      <c r="Q77" s="14">
        <f t="shared" si="9"/>
        <v>20000000</v>
      </c>
      <c r="R77" s="14"/>
      <c r="S77" s="22">
        <f t="shared" si="10"/>
        <v>0</v>
      </c>
      <c r="V77" s="47">
        <f t="shared" si="11"/>
        <v>19000100</v>
      </c>
      <c r="W77" s="14">
        <f t="shared" si="12"/>
        <v>0</v>
      </c>
      <c r="X77" s="14"/>
      <c r="Y77" s="22"/>
    </row>
    <row r="78" spans="1:25" x14ac:dyDescent="0.2">
      <c r="A78" s="13"/>
      <c r="B78" s="4"/>
      <c r="C78" s="4"/>
      <c r="D78" s="18"/>
      <c r="E78" s="4"/>
      <c r="F78" s="32">
        <f t="shared" si="2"/>
        <v>0</v>
      </c>
      <c r="G78" s="32">
        <f t="shared" ref="G78:G141" si="13">E78*F78</f>
        <v>0</v>
      </c>
      <c r="H78" s="26" t="str">
        <f t="shared" si="3"/>
        <v>Ja</v>
      </c>
      <c r="I78" s="27" t="str">
        <f t="shared" si="4"/>
        <v>Nej</v>
      </c>
      <c r="J78" s="43">
        <f t="shared" si="5"/>
        <v>0</v>
      </c>
      <c r="K78" s="14">
        <f t="shared" si="6"/>
        <v>0</v>
      </c>
      <c r="L78" s="22">
        <f t="shared" si="7"/>
        <v>0</v>
      </c>
      <c r="M78" s="46">
        <f t="shared" si="8"/>
        <v>0</v>
      </c>
      <c r="N78" s="14"/>
      <c r="O78" s="14">
        <f t="shared" ref="O78:O141" si="14">10000*(INT(M78/10000)-100*INT(M78/1000000))+100*(INT(M78/1000000)-100*INT(M78/100000000))+INT(M78/100000000)</f>
        <v>0</v>
      </c>
      <c r="P78" s="14"/>
      <c r="Q78" s="14">
        <f t="shared" si="9"/>
        <v>20000000</v>
      </c>
      <c r="R78" s="14"/>
      <c r="S78" s="22">
        <f t="shared" si="10"/>
        <v>0</v>
      </c>
      <c r="V78" s="47">
        <f t="shared" si="11"/>
        <v>19000100</v>
      </c>
      <c r="W78" s="14">
        <f t="shared" si="12"/>
        <v>0</v>
      </c>
      <c r="X78" s="14"/>
      <c r="Y78" s="22"/>
    </row>
    <row r="79" spans="1:25" x14ac:dyDescent="0.2">
      <c r="A79" s="13"/>
      <c r="B79" s="4"/>
      <c r="C79" s="4"/>
      <c r="D79" s="18"/>
      <c r="E79" s="4"/>
      <c r="F79" s="32">
        <f t="shared" ref="F79:F142" si="15">IF(C79="HF-søfart/Maritim STX",$D$8,$D$9)*IF(C79="",0,1)</f>
        <v>0</v>
      </c>
      <c r="G79" s="32">
        <f t="shared" si="13"/>
        <v>0</v>
      </c>
      <c r="H79" s="26" t="str">
        <f t="shared" ref="H79:H142" si="16">IF(C79="HF-søfart",I79,"Ja")</f>
        <v>Ja</v>
      </c>
      <c r="I79" s="27" t="str">
        <f t="shared" ref="I79:I142" si="17">IF(L79&gt;0.5,"Ja","Nej")</f>
        <v>Nej</v>
      </c>
      <c r="J79" s="43">
        <f t="shared" ref="J79:J142" si="18">S79</f>
        <v>0</v>
      </c>
      <c r="K79" s="14">
        <f t="shared" ref="K79:K142" si="19">W79</f>
        <v>0</v>
      </c>
      <c r="L79" s="22">
        <f t="shared" ref="L79:L142" si="20">IF((J79+K79)&gt;0.5,"1","0")*IF(A79="",0,1)*IF((D79=""),0,1)</f>
        <v>0</v>
      </c>
      <c r="M79" s="46">
        <f t="shared" ref="M79:M142" si="21">A79</f>
        <v>0</v>
      </c>
      <c r="N79" s="14"/>
      <c r="O79" s="14">
        <f t="shared" si="14"/>
        <v>0</v>
      </c>
      <c r="P79" s="14"/>
      <c r="Q79" s="14">
        <f t="shared" ref="Q79:Q142" si="22">IF(O79&lt;200000,20000000+O79,19000000+O79)</f>
        <v>20000000</v>
      </c>
      <c r="R79" s="14"/>
      <c r="S79" s="22">
        <f t="shared" ref="S79:S142" si="23">IF((Q79+$O$8*10000)&gt;$M$8,1,0)</f>
        <v>0</v>
      </c>
      <c r="V79" s="47">
        <f t="shared" ref="V79:V142" si="24">VALUE(TEXT(D79,"ååååmmdd"))</f>
        <v>19000100</v>
      </c>
      <c r="W79" s="14">
        <f t="shared" ref="W79:W142" si="25">IF((V79+$X$8*10000)&gt;$V$8,1,0)</f>
        <v>0</v>
      </c>
      <c r="X79" s="14"/>
      <c r="Y79" s="22"/>
    </row>
    <row r="80" spans="1:25" x14ac:dyDescent="0.2">
      <c r="A80" s="13"/>
      <c r="B80" s="4"/>
      <c r="C80" s="4"/>
      <c r="D80" s="18"/>
      <c r="E80" s="4"/>
      <c r="F80" s="32">
        <f t="shared" si="15"/>
        <v>0</v>
      </c>
      <c r="G80" s="32">
        <f t="shared" si="13"/>
        <v>0</v>
      </c>
      <c r="H80" s="26" t="str">
        <f t="shared" si="16"/>
        <v>Ja</v>
      </c>
      <c r="I80" s="27" t="str">
        <f t="shared" si="17"/>
        <v>Nej</v>
      </c>
      <c r="J80" s="43">
        <f t="shared" si="18"/>
        <v>0</v>
      </c>
      <c r="K80" s="14">
        <f t="shared" si="19"/>
        <v>0</v>
      </c>
      <c r="L80" s="22">
        <f t="shared" si="20"/>
        <v>0</v>
      </c>
      <c r="M80" s="46">
        <f t="shared" si="21"/>
        <v>0</v>
      </c>
      <c r="N80" s="14"/>
      <c r="O80" s="14">
        <f t="shared" si="14"/>
        <v>0</v>
      </c>
      <c r="P80" s="14"/>
      <c r="Q80" s="14">
        <f t="shared" si="22"/>
        <v>20000000</v>
      </c>
      <c r="R80" s="14"/>
      <c r="S80" s="22">
        <f t="shared" si="23"/>
        <v>0</v>
      </c>
      <c r="V80" s="47">
        <f t="shared" si="24"/>
        <v>19000100</v>
      </c>
      <c r="W80" s="14">
        <f t="shared" si="25"/>
        <v>0</v>
      </c>
      <c r="X80" s="14"/>
      <c r="Y80" s="22"/>
    </row>
    <row r="81" spans="1:25" x14ac:dyDescent="0.2">
      <c r="A81" s="13"/>
      <c r="B81" s="4"/>
      <c r="C81" s="4"/>
      <c r="D81" s="18"/>
      <c r="E81" s="4"/>
      <c r="F81" s="32">
        <f t="shared" si="15"/>
        <v>0</v>
      </c>
      <c r="G81" s="32">
        <f t="shared" si="13"/>
        <v>0</v>
      </c>
      <c r="H81" s="26" t="str">
        <f t="shared" si="16"/>
        <v>Ja</v>
      </c>
      <c r="I81" s="27" t="str">
        <f t="shared" si="17"/>
        <v>Nej</v>
      </c>
      <c r="J81" s="43">
        <f t="shared" si="18"/>
        <v>0</v>
      </c>
      <c r="K81" s="14">
        <f t="shared" si="19"/>
        <v>0</v>
      </c>
      <c r="L81" s="22">
        <f t="shared" si="20"/>
        <v>0</v>
      </c>
      <c r="M81" s="46">
        <f t="shared" si="21"/>
        <v>0</v>
      </c>
      <c r="N81" s="14"/>
      <c r="O81" s="14">
        <f t="shared" si="14"/>
        <v>0</v>
      </c>
      <c r="P81" s="14"/>
      <c r="Q81" s="14">
        <f t="shared" si="22"/>
        <v>20000000</v>
      </c>
      <c r="R81" s="14"/>
      <c r="S81" s="22">
        <f t="shared" si="23"/>
        <v>0</v>
      </c>
      <c r="V81" s="47">
        <f t="shared" si="24"/>
        <v>19000100</v>
      </c>
      <c r="W81" s="14">
        <f t="shared" si="25"/>
        <v>0</v>
      </c>
      <c r="X81" s="14"/>
      <c r="Y81" s="22"/>
    </row>
    <row r="82" spans="1:25" x14ac:dyDescent="0.2">
      <c r="A82" s="13"/>
      <c r="B82" s="4"/>
      <c r="C82" s="4"/>
      <c r="D82" s="18"/>
      <c r="E82" s="4"/>
      <c r="F82" s="32">
        <f t="shared" si="15"/>
        <v>0</v>
      </c>
      <c r="G82" s="32">
        <f t="shared" si="13"/>
        <v>0</v>
      </c>
      <c r="H82" s="26" t="str">
        <f t="shared" si="16"/>
        <v>Ja</v>
      </c>
      <c r="I82" s="27" t="str">
        <f t="shared" si="17"/>
        <v>Nej</v>
      </c>
      <c r="J82" s="43">
        <f t="shared" si="18"/>
        <v>0</v>
      </c>
      <c r="K82" s="14">
        <f t="shared" si="19"/>
        <v>0</v>
      </c>
      <c r="L82" s="22">
        <f t="shared" si="20"/>
        <v>0</v>
      </c>
      <c r="M82" s="46">
        <f t="shared" si="21"/>
        <v>0</v>
      </c>
      <c r="N82" s="14"/>
      <c r="O82" s="14">
        <f t="shared" si="14"/>
        <v>0</v>
      </c>
      <c r="P82" s="14"/>
      <c r="Q82" s="14">
        <f t="shared" si="22"/>
        <v>20000000</v>
      </c>
      <c r="R82" s="14"/>
      <c r="S82" s="22">
        <f t="shared" si="23"/>
        <v>0</v>
      </c>
      <c r="V82" s="47">
        <f t="shared" si="24"/>
        <v>19000100</v>
      </c>
      <c r="W82" s="14">
        <f t="shared" si="25"/>
        <v>0</v>
      </c>
      <c r="X82" s="14"/>
      <c r="Y82" s="22"/>
    </row>
    <row r="83" spans="1:25" x14ac:dyDescent="0.2">
      <c r="A83" s="13"/>
      <c r="B83" s="4"/>
      <c r="C83" s="4"/>
      <c r="D83" s="18"/>
      <c r="E83" s="4"/>
      <c r="F83" s="32">
        <f t="shared" si="15"/>
        <v>0</v>
      </c>
      <c r="G83" s="32">
        <f t="shared" si="13"/>
        <v>0</v>
      </c>
      <c r="H83" s="26" t="str">
        <f t="shared" si="16"/>
        <v>Ja</v>
      </c>
      <c r="I83" s="27" t="str">
        <f t="shared" si="17"/>
        <v>Nej</v>
      </c>
      <c r="J83" s="43">
        <f t="shared" si="18"/>
        <v>0</v>
      </c>
      <c r="K83" s="14">
        <f t="shared" si="19"/>
        <v>0</v>
      </c>
      <c r="L83" s="22">
        <f t="shared" si="20"/>
        <v>0</v>
      </c>
      <c r="M83" s="46">
        <f t="shared" si="21"/>
        <v>0</v>
      </c>
      <c r="N83" s="14"/>
      <c r="O83" s="14">
        <f t="shared" si="14"/>
        <v>0</v>
      </c>
      <c r="P83" s="14"/>
      <c r="Q83" s="14">
        <f t="shared" si="22"/>
        <v>20000000</v>
      </c>
      <c r="R83" s="14"/>
      <c r="S83" s="22">
        <f t="shared" si="23"/>
        <v>0</v>
      </c>
      <c r="V83" s="47">
        <f t="shared" si="24"/>
        <v>19000100</v>
      </c>
      <c r="W83" s="14">
        <f t="shared" si="25"/>
        <v>0</v>
      </c>
      <c r="X83" s="14"/>
      <c r="Y83" s="22"/>
    </row>
    <row r="84" spans="1:25" x14ac:dyDescent="0.2">
      <c r="A84" s="13"/>
      <c r="B84" s="4"/>
      <c r="C84" s="4"/>
      <c r="D84" s="18"/>
      <c r="E84" s="4"/>
      <c r="F84" s="32">
        <f t="shared" si="15"/>
        <v>0</v>
      </c>
      <c r="G84" s="32">
        <f t="shared" si="13"/>
        <v>0</v>
      </c>
      <c r="H84" s="26" t="str">
        <f t="shared" si="16"/>
        <v>Ja</v>
      </c>
      <c r="I84" s="27" t="str">
        <f t="shared" si="17"/>
        <v>Nej</v>
      </c>
      <c r="J84" s="43">
        <f t="shared" si="18"/>
        <v>0</v>
      </c>
      <c r="K84" s="14">
        <f t="shared" si="19"/>
        <v>0</v>
      </c>
      <c r="L84" s="22">
        <f t="shared" si="20"/>
        <v>0</v>
      </c>
      <c r="M84" s="46">
        <f t="shared" si="21"/>
        <v>0</v>
      </c>
      <c r="N84" s="14"/>
      <c r="O84" s="14">
        <f t="shared" si="14"/>
        <v>0</v>
      </c>
      <c r="P84" s="14"/>
      <c r="Q84" s="14">
        <f t="shared" si="22"/>
        <v>20000000</v>
      </c>
      <c r="R84" s="14"/>
      <c r="S84" s="22">
        <f t="shared" si="23"/>
        <v>0</v>
      </c>
      <c r="V84" s="47">
        <f t="shared" si="24"/>
        <v>19000100</v>
      </c>
      <c r="W84" s="14">
        <f t="shared" si="25"/>
        <v>0</v>
      </c>
      <c r="X84" s="14"/>
      <c r="Y84" s="22"/>
    </row>
    <row r="85" spans="1:25" x14ac:dyDescent="0.2">
      <c r="A85" s="13"/>
      <c r="B85" s="4"/>
      <c r="C85" s="4"/>
      <c r="D85" s="18"/>
      <c r="E85" s="4"/>
      <c r="F85" s="32">
        <f t="shared" si="15"/>
        <v>0</v>
      </c>
      <c r="G85" s="32">
        <f t="shared" si="13"/>
        <v>0</v>
      </c>
      <c r="H85" s="26" t="str">
        <f t="shared" si="16"/>
        <v>Ja</v>
      </c>
      <c r="I85" s="27" t="str">
        <f t="shared" si="17"/>
        <v>Nej</v>
      </c>
      <c r="J85" s="43">
        <f t="shared" si="18"/>
        <v>0</v>
      </c>
      <c r="K85" s="14">
        <f t="shared" si="19"/>
        <v>0</v>
      </c>
      <c r="L85" s="22">
        <f t="shared" si="20"/>
        <v>0</v>
      </c>
      <c r="M85" s="46">
        <f t="shared" si="21"/>
        <v>0</v>
      </c>
      <c r="N85" s="14"/>
      <c r="O85" s="14">
        <f t="shared" si="14"/>
        <v>0</v>
      </c>
      <c r="P85" s="14"/>
      <c r="Q85" s="14">
        <f t="shared" si="22"/>
        <v>20000000</v>
      </c>
      <c r="R85" s="14"/>
      <c r="S85" s="22">
        <f t="shared" si="23"/>
        <v>0</v>
      </c>
      <c r="V85" s="47">
        <f t="shared" si="24"/>
        <v>19000100</v>
      </c>
      <c r="W85" s="14">
        <f t="shared" si="25"/>
        <v>0</v>
      </c>
      <c r="X85" s="14"/>
      <c r="Y85" s="22"/>
    </row>
    <row r="86" spans="1:25" x14ac:dyDescent="0.2">
      <c r="A86" s="13"/>
      <c r="B86" s="4"/>
      <c r="C86" s="4"/>
      <c r="D86" s="18"/>
      <c r="E86" s="4"/>
      <c r="F86" s="32">
        <f t="shared" si="15"/>
        <v>0</v>
      </c>
      <c r="G86" s="32">
        <f t="shared" si="13"/>
        <v>0</v>
      </c>
      <c r="H86" s="26" t="str">
        <f t="shared" si="16"/>
        <v>Ja</v>
      </c>
      <c r="I86" s="27" t="str">
        <f t="shared" si="17"/>
        <v>Nej</v>
      </c>
      <c r="J86" s="43">
        <f t="shared" si="18"/>
        <v>0</v>
      </c>
      <c r="K86" s="14">
        <f t="shared" si="19"/>
        <v>0</v>
      </c>
      <c r="L86" s="22">
        <f t="shared" si="20"/>
        <v>0</v>
      </c>
      <c r="M86" s="46">
        <f t="shared" si="21"/>
        <v>0</v>
      </c>
      <c r="N86" s="14"/>
      <c r="O86" s="14">
        <f t="shared" si="14"/>
        <v>0</v>
      </c>
      <c r="P86" s="14"/>
      <c r="Q86" s="14">
        <f t="shared" si="22"/>
        <v>20000000</v>
      </c>
      <c r="R86" s="14"/>
      <c r="S86" s="22">
        <f t="shared" si="23"/>
        <v>0</v>
      </c>
      <c r="V86" s="47">
        <f t="shared" si="24"/>
        <v>19000100</v>
      </c>
      <c r="W86" s="14">
        <f t="shared" si="25"/>
        <v>0</v>
      </c>
      <c r="X86" s="14"/>
      <c r="Y86" s="22"/>
    </row>
    <row r="87" spans="1:25" x14ac:dyDescent="0.2">
      <c r="A87" s="13"/>
      <c r="B87" s="4"/>
      <c r="C87" s="4"/>
      <c r="D87" s="18"/>
      <c r="E87" s="4"/>
      <c r="F87" s="32">
        <f t="shared" si="15"/>
        <v>0</v>
      </c>
      <c r="G87" s="32">
        <f t="shared" si="13"/>
        <v>0</v>
      </c>
      <c r="H87" s="26" t="str">
        <f t="shared" si="16"/>
        <v>Ja</v>
      </c>
      <c r="I87" s="27" t="str">
        <f t="shared" si="17"/>
        <v>Nej</v>
      </c>
      <c r="J87" s="43">
        <f t="shared" si="18"/>
        <v>0</v>
      </c>
      <c r="K87" s="14">
        <f t="shared" si="19"/>
        <v>0</v>
      </c>
      <c r="L87" s="22">
        <f t="shared" si="20"/>
        <v>0</v>
      </c>
      <c r="M87" s="46">
        <f t="shared" si="21"/>
        <v>0</v>
      </c>
      <c r="N87" s="14"/>
      <c r="O87" s="14">
        <f t="shared" si="14"/>
        <v>0</v>
      </c>
      <c r="P87" s="14"/>
      <c r="Q87" s="14">
        <f t="shared" si="22"/>
        <v>20000000</v>
      </c>
      <c r="R87" s="14"/>
      <c r="S87" s="22">
        <f t="shared" si="23"/>
        <v>0</v>
      </c>
      <c r="V87" s="47">
        <f t="shared" si="24"/>
        <v>19000100</v>
      </c>
      <c r="W87" s="14">
        <f t="shared" si="25"/>
        <v>0</v>
      </c>
      <c r="X87" s="14"/>
      <c r="Y87" s="22"/>
    </row>
    <row r="88" spans="1:25" x14ac:dyDescent="0.2">
      <c r="A88" s="13"/>
      <c r="B88" s="4"/>
      <c r="C88" s="4"/>
      <c r="D88" s="18"/>
      <c r="E88" s="4"/>
      <c r="F88" s="32">
        <f t="shared" si="15"/>
        <v>0</v>
      </c>
      <c r="G88" s="32">
        <f t="shared" si="13"/>
        <v>0</v>
      </c>
      <c r="H88" s="26" t="str">
        <f t="shared" si="16"/>
        <v>Ja</v>
      </c>
      <c r="I88" s="27" t="str">
        <f t="shared" si="17"/>
        <v>Nej</v>
      </c>
      <c r="J88" s="43">
        <f t="shared" si="18"/>
        <v>0</v>
      </c>
      <c r="K88" s="14">
        <f t="shared" si="19"/>
        <v>0</v>
      </c>
      <c r="L88" s="22">
        <f t="shared" si="20"/>
        <v>0</v>
      </c>
      <c r="M88" s="46">
        <f t="shared" si="21"/>
        <v>0</v>
      </c>
      <c r="N88" s="14"/>
      <c r="O88" s="14">
        <f t="shared" si="14"/>
        <v>0</v>
      </c>
      <c r="P88" s="14"/>
      <c r="Q88" s="14">
        <f t="shared" si="22"/>
        <v>20000000</v>
      </c>
      <c r="R88" s="14"/>
      <c r="S88" s="22">
        <f t="shared" si="23"/>
        <v>0</v>
      </c>
      <c r="V88" s="47">
        <f t="shared" si="24"/>
        <v>19000100</v>
      </c>
      <c r="W88" s="14">
        <f t="shared" si="25"/>
        <v>0</v>
      </c>
      <c r="X88" s="14"/>
      <c r="Y88" s="22"/>
    </row>
    <row r="89" spans="1:25" x14ac:dyDescent="0.2">
      <c r="A89" s="13"/>
      <c r="B89" s="4"/>
      <c r="C89" s="4"/>
      <c r="D89" s="18"/>
      <c r="E89" s="4"/>
      <c r="F89" s="32">
        <f t="shared" si="15"/>
        <v>0</v>
      </c>
      <c r="G89" s="32">
        <f t="shared" si="13"/>
        <v>0</v>
      </c>
      <c r="H89" s="26" t="str">
        <f t="shared" si="16"/>
        <v>Ja</v>
      </c>
      <c r="I89" s="27" t="str">
        <f t="shared" si="17"/>
        <v>Nej</v>
      </c>
      <c r="J89" s="43">
        <f t="shared" si="18"/>
        <v>0</v>
      </c>
      <c r="K89" s="14">
        <f t="shared" si="19"/>
        <v>0</v>
      </c>
      <c r="L89" s="22">
        <f t="shared" si="20"/>
        <v>0</v>
      </c>
      <c r="M89" s="46">
        <f t="shared" si="21"/>
        <v>0</v>
      </c>
      <c r="N89" s="14"/>
      <c r="O89" s="14">
        <f t="shared" si="14"/>
        <v>0</v>
      </c>
      <c r="P89" s="14"/>
      <c r="Q89" s="14">
        <f t="shared" si="22"/>
        <v>20000000</v>
      </c>
      <c r="R89" s="14"/>
      <c r="S89" s="22">
        <f t="shared" si="23"/>
        <v>0</v>
      </c>
      <c r="V89" s="47">
        <f t="shared" si="24"/>
        <v>19000100</v>
      </c>
      <c r="W89" s="14">
        <f t="shared" si="25"/>
        <v>0</v>
      </c>
      <c r="X89" s="14"/>
      <c r="Y89" s="22"/>
    </row>
    <row r="90" spans="1:25" x14ac:dyDescent="0.2">
      <c r="A90" s="13"/>
      <c r="B90" s="4"/>
      <c r="C90" s="4"/>
      <c r="D90" s="18"/>
      <c r="E90" s="4"/>
      <c r="F90" s="32">
        <f t="shared" si="15"/>
        <v>0</v>
      </c>
      <c r="G90" s="32">
        <f t="shared" si="13"/>
        <v>0</v>
      </c>
      <c r="H90" s="26" t="str">
        <f t="shared" si="16"/>
        <v>Ja</v>
      </c>
      <c r="I90" s="27" t="str">
        <f t="shared" si="17"/>
        <v>Nej</v>
      </c>
      <c r="J90" s="43">
        <f t="shared" si="18"/>
        <v>0</v>
      </c>
      <c r="K90" s="14">
        <f t="shared" si="19"/>
        <v>0</v>
      </c>
      <c r="L90" s="22">
        <f t="shared" si="20"/>
        <v>0</v>
      </c>
      <c r="M90" s="46">
        <f t="shared" si="21"/>
        <v>0</v>
      </c>
      <c r="N90" s="14"/>
      <c r="O90" s="14">
        <f t="shared" si="14"/>
        <v>0</v>
      </c>
      <c r="P90" s="14"/>
      <c r="Q90" s="14">
        <f t="shared" si="22"/>
        <v>20000000</v>
      </c>
      <c r="R90" s="14"/>
      <c r="S90" s="22">
        <f t="shared" si="23"/>
        <v>0</v>
      </c>
      <c r="V90" s="47">
        <f t="shared" si="24"/>
        <v>19000100</v>
      </c>
      <c r="W90" s="14">
        <f t="shared" si="25"/>
        <v>0</v>
      </c>
      <c r="X90" s="14"/>
      <c r="Y90" s="22"/>
    </row>
    <row r="91" spans="1:25" x14ac:dyDescent="0.2">
      <c r="A91" s="13"/>
      <c r="B91" s="4"/>
      <c r="C91" s="4"/>
      <c r="D91" s="18"/>
      <c r="E91" s="4"/>
      <c r="F91" s="32">
        <f t="shared" si="15"/>
        <v>0</v>
      </c>
      <c r="G91" s="32">
        <f t="shared" si="13"/>
        <v>0</v>
      </c>
      <c r="H91" s="26" t="str">
        <f t="shared" si="16"/>
        <v>Ja</v>
      </c>
      <c r="I91" s="27" t="str">
        <f t="shared" si="17"/>
        <v>Nej</v>
      </c>
      <c r="J91" s="43">
        <f t="shared" si="18"/>
        <v>0</v>
      </c>
      <c r="K91" s="14">
        <f t="shared" si="19"/>
        <v>0</v>
      </c>
      <c r="L91" s="22">
        <f t="shared" si="20"/>
        <v>0</v>
      </c>
      <c r="M91" s="46">
        <f t="shared" si="21"/>
        <v>0</v>
      </c>
      <c r="N91" s="14"/>
      <c r="O91" s="14">
        <f t="shared" si="14"/>
        <v>0</v>
      </c>
      <c r="P91" s="14"/>
      <c r="Q91" s="14">
        <f t="shared" si="22"/>
        <v>20000000</v>
      </c>
      <c r="R91" s="14"/>
      <c r="S91" s="22">
        <f t="shared" si="23"/>
        <v>0</v>
      </c>
      <c r="V91" s="47">
        <f t="shared" si="24"/>
        <v>19000100</v>
      </c>
      <c r="W91" s="14">
        <f t="shared" si="25"/>
        <v>0</v>
      </c>
      <c r="X91" s="14"/>
      <c r="Y91" s="22"/>
    </row>
    <row r="92" spans="1:25" x14ac:dyDescent="0.2">
      <c r="A92" s="13"/>
      <c r="B92" s="4"/>
      <c r="C92" s="4"/>
      <c r="D92" s="18"/>
      <c r="E92" s="4"/>
      <c r="F92" s="32">
        <f t="shared" si="15"/>
        <v>0</v>
      </c>
      <c r="G92" s="32">
        <f t="shared" si="13"/>
        <v>0</v>
      </c>
      <c r="H92" s="26" t="str">
        <f t="shared" si="16"/>
        <v>Ja</v>
      </c>
      <c r="I92" s="27" t="str">
        <f t="shared" si="17"/>
        <v>Nej</v>
      </c>
      <c r="J92" s="43">
        <f t="shared" si="18"/>
        <v>0</v>
      </c>
      <c r="K92" s="14">
        <f t="shared" si="19"/>
        <v>0</v>
      </c>
      <c r="L92" s="22">
        <f t="shared" si="20"/>
        <v>0</v>
      </c>
      <c r="M92" s="46">
        <f t="shared" si="21"/>
        <v>0</v>
      </c>
      <c r="N92" s="14"/>
      <c r="O92" s="14">
        <f t="shared" si="14"/>
        <v>0</v>
      </c>
      <c r="P92" s="14"/>
      <c r="Q92" s="14">
        <f t="shared" si="22"/>
        <v>20000000</v>
      </c>
      <c r="R92" s="14"/>
      <c r="S92" s="22">
        <f t="shared" si="23"/>
        <v>0</v>
      </c>
      <c r="V92" s="47">
        <f t="shared" si="24"/>
        <v>19000100</v>
      </c>
      <c r="W92" s="14">
        <f t="shared" si="25"/>
        <v>0</v>
      </c>
      <c r="X92" s="14"/>
      <c r="Y92" s="22"/>
    </row>
    <row r="93" spans="1:25" x14ac:dyDescent="0.2">
      <c r="A93" s="13"/>
      <c r="B93" s="4"/>
      <c r="C93" s="4"/>
      <c r="D93" s="18"/>
      <c r="E93" s="4"/>
      <c r="F93" s="32">
        <f t="shared" si="15"/>
        <v>0</v>
      </c>
      <c r="G93" s="32">
        <f t="shared" si="13"/>
        <v>0</v>
      </c>
      <c r="H93" s="26" t="str">
        <f t="shared" si="16"/>
        <v>Ja</v>
      </c>
      <c r="I93" s="27" t="str">
        <f t="shared" si="17"/>
        <v>Nej</v>
      </c>
      <c r="J93" s="43">
        <f t="shared" si="18"/>
        <v>0</v>
      </c>
      <c r="K93" s="14">
        <f t="shared" si="19"/>
        <v>0</v>
      </c>
      <c r="L93" s="22">
        <f t="shared" si="20"/>
        <v>0</v>
      </c>
      <c r="M93" s="46">
        <f t="shared" si="21"/>
        <v>0</v>
      </c>
      <c r="N93" s="14"/>
      <c r="O93" s="14">
        <f t="shared" si="14"/>
        <v>0</v>
      </c>
      <c r="P93" s="14"/>
      <c r="Q93" s="14">
        <f t="shared" si="22"/>
        <v>20000000</v>
      </c>
      <c r="R93" s="14"/>
      <c r="S93" s="22">
        <f t="shared" si="23"/>
        <v>0</v>
      </c>
      <c r="V93" s="47">
        <f t="shared" si="24"/>
        <v>19000100</v>
      </c>
      <c r="W93" s="14">
        <f t="shared" si="25"/>
        <v>0</v>
      </c>
      <c r="X93" s="14"/>
      <c r="Y93" s="22"/>
    </row>
    <row r="94" spans="1:25" x14ac:dyDescent="0.2">
      <c r="A94" s="13"/>
      <c r="B94" s="4"/>
      <c r="C94" s="4"/>
      <c r="D94" s="18"/>
      <c r="E94" s="4"/>
      <c r="F94" s="32">
        <f t="shared" si="15"/>
        <v>0</v>
      </c>
      <c r="G94" s="32">
        <f t="shared" si="13"/>
        <v>0</v>
      </c>
      <c r="H94" s="26" t="str">
        <f t="shared" si="16"/>
        <v>Ja</v>
      </c>
      <c r="I94" s="27" t="str">
        <f t="shared" si="17"/>
        <v>Nej</v>
      </c>
      <c r="J94" s="43">
        <f t="shared" si="18"/>
        <v>0</v>
      </c>
      <c r="K94" s="14">
        <f t="shared" si="19"/>
        <v>0</v>
      </c>
      <c r="L94" s="22">
        <f t="shared" si="20"/>
        <v>0</v>
      </c>
      <c r="M94" s="46">
        <f t="shared" si="21"/>
        <v>0</v>
      </c>
      <c r="N94" s="14"/>
      <c r="O94" s="14">
        <f t="shared" si="14"/>
        <v>0</v>
      </c>
      <c r="P94" s="14"/>
      <c r="Q94" s="14">
        <f t="shared" si="22"/>
        <v>20000000</v>
      </c>
      <c r="R94" s="14"/>
      <c r="S94" s="22">
        <f t="shared" si="23"/>
        <v>0</v>
      </c>
      <c r="V94" s="47">
        <f t="shared" si="24"/>
        <v>19000100</v>
      </c>
      <c r="W94" s="14">
        <f t="shared" si="25"/>
        <v>0</v>
      </c>
      <c r="X94" s="14"/>
      <c r="Y94" s="22"/>
    </row>
    <row r="95" spans="1:25" x14ac:dyDescent="0.2">
      <c r="A95" s="13"/>
      <c r="B95" s="4"/>
      <c r="C95" s="4"/>
      <c r="D95" s="18"/>
      <c r="E95" s="4"/>
      <c r="F95" s="32">
        <f t="shared" si="15"/>
        <v>0</v>
      </c>
      <c r="G95" s="32">
        <f t="shared" si="13"/>
        <v>0</v>
      </c>
      <c r="H95" s="26" t="str">
        <f t="shared" si="16"/>
        <v>Ja</v>
      </c>
      <c r="I95" s="27" t="str">
        <f t="shared" si="17"/>
        <v>Nej</v>
      </c>
      <c r="J95" s="43">
        <f t="shared" si="18"/>
        <v>0</v>
      </c>
      <c r="K95" s="14">
        <f t="shared" si="19"/>
        <v>0</v>
      </c>
      <c r="L95" s="22">
        <f t="shared" si="20"/>
        <v>0</v>
      </c>
      <c r="M95" s="46">
        <f t="shared" si="21"/>
        <v>0</v>
      </c>
      <c r="N95" s="14"/>
      <c r="O95" s="14">
        <f t="shared" si="14"/>
        <v>0</v>
      </c>
      <c r="P95" s="14"/>
      <c r="Q95" s="14">
        <f t="shared" si="22"/>
        <v>20000000</v>
      </c>
      <c r="R95" s="14"/>
      <c r="S95" s="22">
        <f t="shared" si="23"/>
        <v>0</v>
      </c>
      <c r="V95" s="47">
        <f t="shared" si="24"/>
        <v>19000100</v>
      </c>
      <c r="W95" s="14">
        <f t="shared" si="25"/>
        <v>0</v>
      </c>
      <c r="X95" s="14"/>
      <c r="Y95" s="22"/>
    </row>
    <row r="96" spans="1:25" x14ac:dyDescent="0.2">
      <c r="A96" s="13"/>
      <c r="B96" s="4"/>
      <c r="C96" s="4"/>
      <c r="D96" s="18"/>
      <c r="E96" s="4"/>
      <c r="F96" s="32">
        <f t="shared" si="15"/>
        <v>0</v>
      </c>
      <c r="G96" s="32">
        <f t="shared" si="13"/>
        <v>0</v>
      </c>
      <c r="H96" s="26" t="str">
        <f t="shared" si="16"/>
        <v>Ja</v>
      </c>
      <c r="I96" s="27" t="str">
        <f t="shared" si="17"/>
        <v>Nej</v>
      </c>
      <c r="J96" s="43">
        <f t="shared" si="18"/>
        <v>0</v>
      </c>
      <c r="K96" s="14">
        <f t="shared" si="19"/>
        <v>0</v>
      </c>
      <c r="L96" s="22">
        <f t="shared" si="20"/>
        <v>0</v>
      </c>
      <c r="M96" s="46">
        <f t="shared" si="21"/>
        <v>0</v>
      </c>
      <c r="N96" s="14"/>
      <c r="O96" s="14">
        <f t="shared" si="14"/>
        <v>0</v>
      </c>
      <c r="P96" s="14"/>
      <c r="Q96" s="14">
        <f t="shared" si="22"/>
        <v>20000000</v>
      </c>
      <c r="R96" s="14"/>
      <c r="S96" s="22">
        <f t="shared" si="23"/>
        <v>0</v>
      </c>
      <c r="V96" s="47">
        <f t="shared" si="24"/>
        <v>19000100</v>
      </c>
      <c r="W96" s="14">
        <f t="shared" si="25"/>
        <v>0</v>
      </c>
      <c r="X96" s="14"/>
      <c r="Y96" s="22"/>
    </row>
    <row r="97" spans="1:25" x14ac:dyDescent="0.2">
      <c r="A97" s="13"/>
      <c r="B97" s="4"/>
      <c r="C97" s="4"/>
      <c r="D97" s="18"/>
      <c r="E97" s="4"/>
      <c r="F97" s="32">
        <f t="shared" si="15"/>
        <v>0</v>
      </c>
      <c r="G97" s="32">
        <f t="shared" si="13"/>
        <v>0</v>
      </c>
      <c r="H97" s="26" t="str">
        <f t="shared" si="16"/>
        <v>Ja</v>
      </c>
      <c r="I97" s="27" t="str">
        <f t="shared" si="17"/>
        <v>Nej</v>
      </c>
      <c r="J97" s="43">
        <f t="shared" si="18"/>
        <v>0</v>
      </c>
      <c r="K97" s="14">
        <f t="shared" si="19"/>
        <v>0</v>
      </c>
      <c r="L97" s="22">
        <f t="shared" si="20"/>
        <v>0</v>
      </c>
      <c r="M97" s="46">
        <f t="shared" si="21"/>
        <v>0</v>
      </c>
      <c r="N97" s="14"/>
      <c r="O97" s="14">
        <f t="shared" si="14"/>
        <v>0</v>
      </c>
      <c r="P97" s="14"/>
      <c r="Q97" s="14">
        <f t="shared" si="22"/>
        <v>20000000</v>
      </c>
      <c r="R97" s="14"/>
      <c r="S97" s="22">
        <f t="shared" si="23"/>
        <v>0</v>
      </c>
      <c r="V97" s="47">
        <f t="shared" si="24"/>
        <v>19000100</v>
      </c>
      <c r="W97" s="14">
        <f t="shared" si="25"/>
        <v>0</v>
      </c>
      <c r="X97" s="14"/>
      <c r="Y97" s="22"/>
    </row>
    <row r="98" spans="1:25" x14ac:dyDescent="0.2">
      <c r="A98" s="13"/>
      <c r="B98" s="4"/>
      <c r="C98" s="4"/>
      <c r="D98" s="18"/>
      <c r="E98" s="4"/>
      <c r="F98" s="32">
        <f t="shared" si="15"/>
        <v>0</v>
      </c>
      <c r="G98" s="32">
        <f t="shared" si="13"/>
        <v>0</v>
      </c>
      <c r="H98" s="26" t="str">
        <f t="shared" si="16"/>
        <v>Ja</v>
      </c>
      <c r="I98" s="27" t="str">
        <f t="shared" si="17"/>
        <v>Nej</v>
      </c>
      <c r="J98" s="43">
        <f t="shared" si="18"/>
        <v>0</v>
      </c>
      <c r="K98" s="14">
        <f t="shared" si="19"/>
        <v>0</v>
      </c>
      <c r="L98" s="22">
        <f t="shared" si="20"/>
        <v>0</v>
      </c>
      <c r="M98" s="46">
        <f t="shared" si="21"/>
        <v>0</v>
      </c>
      <c r="N98" s="14"/>
      <c r="O98" s="14">
        <f t="shared" si="14"/>
        <v>0</v>
      </c>
      <c r="P98" s="14"/>
      <c r="Q98" s="14">
        <f t="shared" si="22"/>
        <v>20000000</v>
      </c>
      <c r="R98" s="14"/>
      <c r="S98" s="22">
        <f t="shared" si="23"/>
        <v>0</v>
      </c>
      <c r="V98" s="47">
        <f t="shared" si="24"/>
        <v>19000100</v>
      </c>
      <c r="W98" s="14">
        <f t="shared" si="25"/>
        <v>0</v>
      </c>
      <c r="X98" s="14"/>
      <c r="Y98" s="22"/>
    </row>
    <row r="99" spans="1:25" x14ac:dyDescent="0.2">
      <c r="A99" s="13"/>
      <c r="B99" s="4"/>
      <c r="C99" s="4"/>
      <c r="D99" s="18"/>
      <c r="E99" s="4"/>
      <c r="F99" s="32">
        <f t="shared" si="15"/>
        <v>0</v>
      </c>
      <c r="G99" s="32">
        <f t="shared" si="13"/>
        <v>0</v>
      </c>
      <c r="H99" s="26" t="str">
        <f t="shared" si="16"/>
        <v>Ja</v>
      </c>
      <c r="I99" s="27" t="str">
        <f t="shared" si="17"/>
        <v>Nej</v>
      </c>
      <c r="J99" s="43">
        <f t="shared" si="18"/>
        <v>0</v>
      </c>
      <c r="K99" s="14">
        <f t="shared" si="19"/>
        <v>0</v>
      </c>
      <c r="L99" s="22">
        <f t="shared" si="20"/>
        <v>0</v>
      </c>
      <c r="M99" s="46">
        <f t="shared" si="21"/>
        <v>0</v>
      </c>
      <c r="N99" s="14"/>
      <c r="O99" s="14">
        <f t="shared" si="14"/>
        <v>0</v>
      </c>
      <c r="P99" s="14"/>
      <c r="Q99" s="14">
        <f t="shared" si="22"/>
        <v>20000000</v>
      </c>
      <c r="R99" s="14"/>
      <c r="S99" s="22">
        <f t="shared" si="23"/>
        <v>0</v>
      </c>
      <c r="V99" s="47">
        <f t="shared" si="24"/>
        <v>19000100</v>
      </c>
      <c r="W99" s="14">
        <f t="shared" si="25"/>
        <v>0</v>
      </c>
      <c r="X99" s="14"/>
      <c r="Y99" s="22"/>
    </row>
    <row r="100" spans="1:25" x14ac:dyDescent="0.2">
      <c r="A100" s="13"/>
      <c r="B100" s="4"/>
      <c r="C100" s="4"/>
      <c r="D100" s="18"/>
      <c r="E100" s="4"/>
      <c r="F100" s="32">
        <f t="shared" si="15"/>
        <v>0</v>
      </c>
      <c r="G100" s="32">
        <f t="shared" si="13"/>
        <v>0</v>
      </c>
      <c r="H100" s="26" t="str">
        <f t="shared" si="16"/>
        <v>Ja</v>
      </c>
      <c r="I100" s="27" t="str">
        <f t="shared" si="17"/>
        <v>Nej</v>
      </c>
      <c r="J100" s="43">
        <f t="shared" si="18"/>
        <v>0</v>
      </c>
      <c r="K100" s="14">
        <f t="shared" si="19"/>
        <v>0</v>
      </c>
      <c r="L100" s="22">
        <f t="shared" si="20"/>
        <v>0</v>
      </c>
      <c r="M100" s="46">
        <f t="shared" si="21"/>
        <v>0</v>
      </c>
      <c r="N100" s="14"/>
      <c r="O100" s="14">
        <f t="shared" si="14"/>
        <v>0</v>
      </c>
      <c r="P100" s="14"/>
      <c r="Q100" s="14">
        <f t="shared" si="22"/>
        <v>20000000</v>
      </c>
      <c r="R100" s="14"/>
      <c r="S100" s="22">
        <f t="shared" si="23"/>
        <v>0</v>
      </c>
      <c r="V100" s="47">
        <f t="shared" si="24"/>
        <v>19000100</v>
      </c>
      <c r="W100" s="14">
        <f t="shared" si="25"/>
        <v>0</v>
      </c>
      <c r="X100" s="14"/>
      <c r="Y100" s="22"/>
    </row>
    <row r="101" spans="1:25" x14ac:dyDescent="0.2">
      <c r="A101" s="13"/>
      <c r="B101" s="4"/>
      <c r="C101" s="4"/>
      <c r="D101" s="18"/>
      <c r="E101" s="4"/>
      <c r="F101" s="32">
        <f t="shared" si="15"/>
        <v>0</v>
      </c>
      <c r="G101" s="32">
        <f t="shared" si="13"/>
        <v>0</v>
      </c>
      <c r="H101" s="26" t="str">
        <f t="shared" si="16"/>
        <v>Ja</v>
      </c>
      <c r="I101" s="27" t="str">
        <f t="shared" si="17"/>
        <v>Nej</v>
      </c>
      <c r="J101" s="43">
        <f t="shared" si="18"/>
        <v>0</v>
      </c>
      <c r="K101" s="14">
        <f t="shared" si="19"/>
        <v>0</v>
      </c>
      <c r="L101" s="22">
        <f t="shared" si="20"/>
        <v>0</v>
      </c>
      <c r="M101" s="46">
        <f t="shared" si="21"/>
        <v>0</v>
      </c>
      <c r="N101" s="14"/>
      <c r="O101" s="14">
        <f t="shared" si="14"/>
        <v>0</v>
      </c>
      <c r="P101" s="14"/>
      <c r="Q101" s="14">
        <f t="shared" si="22"/>
        <v>20000000</v>
      </c>
      <c r="R101" s="14"/>
      <c r="S101" s="22">
        <f t="shared" si="23"/>
        <v>0</v>
      </c>
      <c r="V101" s="47">
        <f t="shared" si="24"/>
        <v>19000100</v>
      </c>
      <c r="W101" s="14">
        <f t="shared" si="25"/>
        <v>0</v>
      </c>
      <c r="X101" s="14"/>
      <c r="Y101" s="22"/>
    </row>
    <row r="102" spans="1:25" x14ac:dyDescent="0.2">
      <c r="A102" s="13"/>
      <c r="B102" s="4"/>
      <c r="C102" s="4"/>
      <c r="D102" s="18"/>
      <c r="E102" s="4"/>
      <c r="F102" s="32">
        <f t="shared" si="15"/>
        <v>0</v>
      </c>
      <c r="G102" s="32">
        <f t="shared" si="13"/>
        <v>0</v>
      </c>
      <c r="H102" s="26" t="str">
        <f t="shared" si="16"/>
        <v>Ja</v>
      </c>
      <c r="I102" s="27" t="str">
        <f t="shared" si="17"/>
        <v>Nej</v>
      </c>
      <c r="J102" s="43">
        <f t="shared" si="18"/>
        <v>0</v>
      </c>
      <c r="K102" s="14">
        <f t="shared" si="19"/>
        <v>0</v>
      </c>
      <c r="L102" s="22">
        <f t="shared" si="20"/>
        <v>0</v>
      </c>
      <c r="M102" s="46">
        <f t="shared" si="21"/>
        <v>0</v>
      </c>
      <c r="N102" s="14"/>
      <c r="O102" s="14">
        <f t="shared" si="14"/>
        <v>0</v>
      </c>
      <c r="P102" s="14"/>
      <c r="Q102" s="14">
        <f t="shared" si="22"/>
        <v>20000000</v>
      </c>
      <c r="R102" s="14"/>
      <c r="S102" s="22">
        <f t="shared" si="23"/>
        <v>0</v>
      </c>
      <c r="V102" s="47">
        <f t="shared" si="24"/>
        <v>19000100</v>
      </c>
      <c r="W102" s="14">
        <f t="shared" si="25"/>
        <v>0</v>
      </c>
      <c r="X102" s="14"/>
      <c r="Y102" s="22"/>
    </row>
    <row r="103" spans="1:25" x14ac:dyDescent="0.2">
      <c r="A103" s="13"/>
      <c r="B103" s="4"/>
      <c r="C103" s="4"/>
      <c r="D103" s="18"/>
      <c r="E103" s="4"/>
      <c r="F103" s="32">
        <f t="shared" si="15"/>
        <v>0</v>
      </c>
      <c r="G103" s="32">
        <f t="shared" si="13"/>
        <v>0</v>
      </c>
      <c r="H103" s="26" t="str">
        <f t="shared" si="16"/>
        <v>Ja</v>
      </c>
      <c r="I103" s="27" t="str">
        <f t="shared" si="17"/>
        <v>Nej</v>
      </c>
      <c r="J103" s="43">
        <f t="shared" si="18"/>
        <v>0</v>
      </c>
      <c r="K103" s="14">
        <f t="shared" si="19"/>
        <v>0</v>
      </c>
      <c r="L103" s="22">
        <f t="shared" si="20"/>
        <v>0</v>
      </c>
      <c r="M103" s="46">
        <f t="shared" si="21"/>
        <v>0</v>
      </c>
      <c r="N103" s="14"/>
      <c r="O103" s="14">
        <f t="shared" si="14"/>
        <v>0</v>
      </c>
      <c r="P103" s="14"/>
      <c r="Q103" s="14">
        <f t="shared" si="22"/>
        <v>20000000</v>
      </c>
      <c r="R103" s="14"/>
      <c r="S103" s="22">
        <f t="shared" si="23"/>
        <v>0</v>
      </c>
      <c r="V103" s="47">
        <f t="shared" si="24"/>
        <v>19000100</v>
      </c>
      <c r="W103" s="14">
        <f t="shared" si="25"/>
        <v>0</v>
      </c>
      <c r="X103" s="14"/>
      <c r="Y103" s="22"/>
    </row>
    <row r="104" spans="1:25" x14ac:dyDescent="0.2">
      <c r="A104" s="13"/>
      <c r="B104" s="4"/>
      <c r="C104" s="4"/>
      <c r="D104" s="18"/>
      <c r="E104" s="4"/>
      <c r="F104" s="32">
        <f t="shared" si="15"/>
        <v>0</v>
      </c>
      <c r="G104" s="32">
        <f t="shared" si="13"/>
        <v>0</v>
      </c>
      <c r="H104" s="26" t="str">
        <f t="shared" si="16"/>
        <v>Ja</v>
      </c>
      <c r="I104" s="27" t="str">
        <f t="shared" si="17"/>
        <v>Nej</v>
      </c>
      <c r="J104" s="43">
        <f t="shared" si="18"/>
        <v>0</v>
      </c>
      <c r="K104" s="14">
        <f t="shared" si="19"/>
        <v>0</v>
      </c>
      <c r="L104" s="22">
        <f t="shared" si="20"/>
        <v>0</v>
      </c>
      <c r="M104" s="46">
        <f t="shared" si="21"/>
        <v>0</v>
      </c>
      <c r="N104" s="14"/>
      <c r="O104" s="14">
        <f t="shared" si="14"/>
        <v>0</v>
      </c>
      <c r="P104" s="14"/>
      <c r="Q104" s="14">
        <f t="shared" si="22"/>
        <v>20000000</v>
      </c>
      <c r="R104" s="14"/>
      <c r="S104" s="22">
        <f t="shared" si="23"/>
        <v>0</v>
      </c>
      <c r="V104" s="47">
        <f t="shared" si="24"/>
        <v>19000100</v>
      </c>
      <c r="W104" s="14">
        <f t="shared" si="25"/>
        <v>0</v>
      </c>
      <c r="X104" s="14"/>
      <c r="Y104" s="22"/>
    </row>
    <row r="105" spans="1:25" x14ac:dyDescent="0.2">
      <c r="A105" s="13"/>
      <c r="B105" s="4"/>
      <c r="C105" s="4"/>
      <c r="D105" s="18"/>
      <c r="E105" s="4"/>
      <c r="F105" s="32">
        <f t="shared" si="15"/>
        <v>0</v>
      </c>
      <c r="G105" s="32">
        <f t="shared" si="13"/>
        <v>0</v>
      </c>
      <c r="H105" s="26" t="str">
        <f t="shared" si="16"/>
        <v>Ja</v>
      </c>
      <c r="I105" s="27" t="str">
        <f t="shared" si="17"/>
        <v>Nej</v>
      </c>
      <c r="J105" s="43">
        <f t="shared" si="18"/>
        <v>0</v>
      </c>
      <c r="K105" s="14">
        <f t="shared" si="19"/>
        <v>0</v>
      </c>
      <c r="L105" s="22">
        <f t="shared" si="20"/>
        <v>0</v>
      </c>
      <c r="M105" s="46">
        <f t="shared" si="21"/>
        <v>0</v>
      </c>
      <c r="N105" s="14"/>
      <c r="O105" s="14">
        <f t="shared" si="14"/>
        <v>0</v>
      </c>
      <c r="P105" s="14"/>
      <c r="Q105" s="14">
        <f t="shared" si="22"/>
        <v>20000000</v>
      </c>
      <c r="R105" s="14"/>
      <c r="S105" s="22">
        <f t="shared" si="23"/>
        <v>0</v>
      </c>
      <c r="V105" s="47">
        <f t="shared" si="24"/>
        <v>19000100</v>
      </c>
      <c r="W105" s="14">
        <f t="shared" si="25"/>
        <v>0</v>
      </c>
      <c r="X105" s="14"/>
      <c r="Y105" s="22"/>
    </row>
    <row r="106" spans="1:25" x14ac:dyDescent="0.2">
      <c r="A106" s="13"/>
      <c r="B106" s="4"/>
      <c r="C106" s="4"/>
      <c r="D106" s="18"/>
      <c r="E106" s="4"/>
      <c r="F106" s="32">
        <f t="shared" si="15"/>
        <v>0</v>
      </c>
      <c r="G106" s="32">
        <f t="shared" si="13"/>
        <v>0</v>
      </c>
      <c r="H106" s="26" t="str">
        <f t="shared" si="16"/>
        <v>Ja</v>
      </c>
      <c r="I106" s="27" t="str">
        <f t="shared" si="17"/>
        <v>Nej</v>
      </c>
      <c r="J106" s="43">
        <f t="shared" si="18"/>
        <v>0</v>
      </c>
      <c r="K106" s="14">
        <f t="shared" si="19"/>
        <v>0</v>
      </c>
      <c r="L106" s="22">
        <f t="shared" si="20"/>
        <v>0</v>
      </c>
      <c r="M106" s="46">
        <f t="shared" si="21"/>
        <v>0</v>
      </c>
      <c r="N106" s="14"/>
      <c r="O106" s="14">
        <f t="shared" si="14"/>
        <v>0</v>
      </c>
      <c r="P106" s="14"/>
      <c r="Q106" s="14">
        <f t="shared" si="22"/>
        <v>20000000</v>
      </c>
      <c r="R106" s="14"/>
      <c r="S106" s="22">
        <f t="shared" si="23"/>
        <v>0</v>
      </c>
      <c r="V106" s="47">
        <f t="shared" si="24"/>
        <v>19000100</v>
      </c>
      <c r="W106" s="14">
        <f t="shared" si="25"/>
        <v>0</v>
      </c>
      <c r="X106" s="14"/>
      <c r="Y106" s="22"/>
    </row>
    <row r="107" spans="1:25" x14ac:dyDescent="0.2">
      <c r="A107" s="13"/>
      <c r="B107" s="4"/>
      <c r="C107" s="4"/>
      <c r="D107" s="18"/>
      <c r="E107" s="4"/>
      <c r="F107" s="32">
        <f t="shared" si="15"/>
        <v>0</v>
      </c>
      <c r="G107" s="32">
        <f t="shared" si="13"/>
        <v>0</v>
      </c>
      <c r="H107" s="26" t="str">
        <f t="shared" si="16"/>
        <v>Ja</v>
      </c>
      <c r="I107" s="27" t="str">
        <f t="shared" si="17"/>
        <v>Nej</v>
      </c>
      <c r="J107" s="43">
        <f t="shared" si="18"/>
        <v>0</v>
      </c>
      <c r="K107" s="14">
        <f t="shared" si="19"/>
        <v>0</v>
      </c>
      <c r="L107" s="22">
        <f t="shared" si="20"/>
        <v>0</v>
      </c>
      <c r="M107" s="46">
        <f t="shared" si="21"/>
        <v>0</v>
      </c>
      <c r="N107" s="14"/>
      <c r="O107" s="14">
        <f t="shared" si="14"/>
        <v>0</v>
      </c>
      <c r="P107" s="14"/>
      <c r="Q107" s="14">
        <f t="shared" si="22"/>
        <v>20000000</v>
      </c>
      <c r="R107" s="14"/>
      <c r="S107" s="22">
        <f t="shared" si="23"/>
        <v>0</v>
      </c>
      <c r="V107" s="47">
        <f t="shared" si="24"/>
        <v>19000100</v>
      </c>
      <c r="W107" s="14">
        <f t="shared" si="25"/>
        <v>0</v>
      </c>
      <c r="X107" s="14"/>
      <c r="Y107" s="22"/>
    </row>
    <row r="108" spans="1:25" x14ac:dyDescent="0.2">
      <c r="A108" s="13"/>
      <c r="B108" s="4"/>
      <c r="C108" s="4"/>
      <c r="D108" s="18"/>
      <c r="E108" s="4"/>
      <c r="F108" s="32">
        <f t="shared" si="15"/>
        <v>0</v>
      </c>
      <c r="G108" s="32">
        <f t="shared" si="13"/>
        <v>0</v>
      </c>
      <c r="H108" s="26" t="str">
        <f t="shared" si="16"/>
        <v>Ja</v>
      </c>
      <c r="I108" s="27" t="str">
        <f t="shared" si="17"/>
        <v>Nej</v>
      </c>
      <c r="J108" s="43">
        <f t="shared" si="18"/>
        <v>0</v>
      </c>
      <c r="K108" s="14">
        <f t="shared" si="19"/>
        <v>0</v>
      </c>
      <c r="L108" s="22">
        <f t="shared" si="20"/>
        <v>0</v>
      </c>
      <c r="M108" s="46">
        <f t="shared" si="21"/>
        <v>0</v>
      </c>
      <c r="N108" s="14"/>
      <c r="O108" s="14">
        <f t="shared" si="14"/>
        <v>0</v>
      </c>
      <c r="P108" s="14"/>
      <c r="Q108" s="14">
        <f t="shared" si="22"/>
        <v>20000000</v>
      </c>
      <c r="R108" s="14"/>
      <c r="S108" s="22">
        <f t="shared" si="23"/>
        <v>0</v>
      </c>
      <c r="V108" s="47">
        <f t="shared" si="24"/>
        <v>19000100</v>
      </c>
      <c r="W108" s="14">
        <f t="shared" si="25"/>
        <v>0</v>
      </c>
      <c r="X108" s="14"/>
      <c r="Y108" s="22"/>
    </row>
    <row r="109" spans="1:25" x14ac:dyDescent="0.2">
      <c r="A109" s="13"/>
      <c r="B109" s="4"/>
      <c r="C109" s="4"/>
      <c r="D109" s="18"/>
      <c r="E109" s="4"/>
      <c r="F109" s="32">
        <f t="shared" si="15"/>
        <v>0</v>
      </c>
      <c r="G109" s="32">
        <f t="shared" si="13"/>
        <v>0</v>
      </c>
      <c r="H109" s="26" t="str">
        <f t="shared" si="16"/>
        <v>Ja</v>
      </c>
      <c r="I109" s="27" t="str">
        <f t="shared" si="17"/>
        <v>Nej</v>
      </c>
      <c r="J109" s="43">
        <f t="shared" si="18"/>
        <v>0</v>
      </c>
      <c r="K109" s="14">
        <f t="shared" si="19"/>
        <v>0</v>
      </c>
      <c r="L109" s="22">
        <f t="shared" si="20"/>
        <v>0</v>
      </c>
      <c r="M109" s="46">
        <f t="shared" si="21"/>
        <v>0</v>
      </c>
      <c r="N109" s="14"/>
      <c r="O109" s="14">
        <f t="shared" si="14"/>
        <v>0</v>
      </c>
      <c r="P109" s="14"/>
      <c r="Q109" s="14">
        <f t="shared" si="22"/>
        <v>20000000</v>
      </c>
      <c r="R109" s="14"/>
      <c r="S109" s="22">
        <f t="shared" si="23"/>
        <v>0</v>
      </c>
      <c r="V109" s="47">
        <f t="shared" si="24"/>
        <v>19000100</v>
      </c>
      <c r="W109" s="14">
        <f t="shared" si="25"/>
        <v>0</v>
      </c>
      <c r="X109" s="14"/>
      <c r="Y109" s="22"/>
    </row>
    <row r="110" spans="1:25" x14ac:dyDescent="0.2">
      <c r="A110" s="13"/>
      <c r="B110" s="4"/>
      <c r="C110" s="4"/>
      <c r="D110" s="18"/>
      <c r="E110" s="4"/>
      <c r="F110" s="32">
        <f t="shared" si="15"/>
        <v>0</v>
      </c>
      <c r="G110" s="32">
        <f t="shared" si="13"/>
        <v>0</v>
      </c>
      <c r="H110" s="26" t="str">
        <f t="shared" si="16"/>
        <v>Ja</v>
      </c>
      <c r="I110" s="27" t="str">
        <f t="shared" si="17"/>
        <v>Nej</v>
      </c>
      <c r="J110" s="43">
        <f t="shared" si="18"/>
        <v>0</v>
      </c>
      <c r="K110" s="14">
        <f t="shared" si="19"/>
        <v>0</v>
      </c>
      <c r="L110" s="22">
        <f t="shared" si="20"/>
        <v>0</v>
      </c>
      <c r="M110" s="46">
        <f t="shared" si="21"/>
        <v>0</v>
      </c>
      <c r="N110" s="14"/>
      <c r="O110" s="14">
        <f t="shared" si="14"/>
        <v>0</v>
      </c>
      <c r="P110" s="14"/>
      <c r="Q110" s="14">
        <f t="shared" si="22"/>
        <v>20000000</v>
      </c>
      <c r="R110" s="14"/>
      <c r="S110" s="22">
        <f t="shared" si="23"/>
        <v>0</v>
      </c>
      <c r="V110" s="47">
        <f t="shared" si="24"/>
        <v>19000100</v>
      </c>
      <c r="W110" s="14">
        <f t="shared" si="25"/>
        <v>0</v>
      </c>
      <c r="X110" s="14"/>
      <c r="Y110" s="22"/>
    </row>
    <row r="111" spans="1:25" x14ac:dyDescent="0.2">
      <c r="A111" s="13"/>
      <c r="B111" s="4"/>
      <c r="C111" s="4"/>
      <c r="D111" s="18"/>
      <c r="E111" s="4"/>
      <c r="F111" s="32">
        <f t="shared" si="15"/>
        <v>0</v>
      </c>
      <c r="G111" s="32">
        <f t="shared" si="13"/>
        <v>0</v>
      </c>
      <c r="H111" s="26" t="str">
        <f t="shared" si="16"/>
        <v>Ja</v>
      </c>
      <c r="I111" s="27" t="str">
        <f t="shared" si="17"/>
        <v>Nej</v>
      </c>
      <c r="J111" s="43">
        <f t="shared" si="18"/>
        <v>0</v>
      </c>
      <c r="K111" s="14">
        <f t="shared" si="19"/>
        <v>0</v>
      </c>
      <c r="L111" s="22">
        <f t="shared" si="20"/>
        <v>0</v>
      </c>
      <c r="M111" s="46">
        <f t="shared" si="21"/>
        <v>0</v>
      </c>
      <c r="N111" s="14"/>
      <c r="O111" s="14">
        <f t="shared" si="14"/>
        <v>0</v>
      </c>
      <c r="P111" s="14"/>
      <c r="Q111" s="14">
        <f t="shared" si="22"/>
        <v>20000000</v>
      </c>
      <c r="R111" s="14"/>
      <c r="S111" s="22">
        <f t="shared" si="23"/>
        <v>0</v>
      </c>
      <c r="V111" s="47">
        <f t="shared" si="24"/>
        <v>19000100</v>
      </c>
      <c r="W111" s="14">
        <f t="shared" si="25"/>
        <v>0</v>
      </c>
      <c r="X111" s="14"/>
      <c r="Y111" s="22"/>
    </row>
    <row r="112" spans="1:25" x14ac:dyDescent="0.2">
      <c r="A112" s="13"/>
      <c r="B112" s="4"/>
      <c r="C112" s="4"/>
      <c r="D112" s="18"/>
      <c r="E112" s="4"/>
      <c r="F112" s="32">
        <f t="shared" si="15"/>
        <v>0</v>
      </c>
      <c r="G112" s="32">
        <f t="shared" si="13"/>
        <v>0</v>
      </c>
      <c r="H112" s="26" t="str">
        <f t="shared" si="16"/>
        <v>Ja</v>
      </c>
      <c r="I112" s="27" t="str">
        <f t="shared" si="17"/>
        <v>Nej</v>
      </c>
      <c r="J112" s="43">
        <f t="shared" si="18"/>
        <v>0</v>
      </c>
      <c r="K112" s="14">
        <f t="shared" si="19"/>
        <v>0</v>
      </c>
      <c r="L112" s="22">
        <f t="shared" si="20"/>
        <v>0</v>
      </c>
      <c r="M112" s="46">
        <f t="shared" si="21"/>
        <v>0</v>
      </c>
      <c r="N112" s="14"/>
      <c r="O112" s="14">
        <f t="shared" si="14"/>
        <v>0</v>
      </c>
      <c r="P112" s="14"/>
      <c r="Q112" s="14">
        <f t="shared" si="22"/>
        <v>20000000</v>
      </c>
      <c r="R112" s="14"/>
      <c r="S112" s="22">
        <f t="shared" si="23"/>
        <v>0</v>
      </c>
      <c r="V112" s="47">
        <f t="shared" si="24"/>
        <v>19000100</v>
      </c>
      <c r="W112" s="14">
        <f t="shared" si="25"/>
        <v>0</v>
      </c>
      <c r="X112" s="14"/>
      <c r="Y112" s="22"/>
    </row>
    <row r="113" spans="1:25" x14ac:dyDescent="0.2">
      <c r="A113" s="13"/>
      <c r="B113" s="4"/>
      <c r="C113" s="4"/>
      <c r="D113" s="18"/>
      <c r="E113" s="4"/>
      <c r="F113" s="32">
        <f t="shared" si="15"/>
        <v>0</v>
      </c>
      <c r="G113" s="32">
        <f t="shared" si="13"/>
        <v>0</v>
      </c>
      <c r="H113" s="26" t="str">
        <f t="shared" si="16"/>
        <v>Ja</v>
      </c>
      <c r="I113" s="27" t="str">
        <f t="shared" si="17"/>
        <v>Nej</v>
      </c>
      <c r="J113" s="43">
        <f t="shared" si="18"/>
        <v>0</v>
      </c>
      <c r="K113" s="14">
        <f t="shared" si="19"/>
        <v>0</v>
      </c>
      <c r="L113" s="22">
        <f t="shared" si="20"/>
        <v>0</v>
      </c>
      <c r="M113" s="46">
        <f t="shared" si="21"/>
        <v>0</v>
      </c>
      <c r="N113" s="14"/>
      <c r="O113" s="14">
        <f t="shared" si="14"/>
        <v>0</v>
      </c>
      <c r="P113" s="14"/>
      <c r="Q113" s="14">
        <f t="shared" si="22"/>
        <v>20000000</v>
      </c>
      <c r="R113" s="14"/>
      <c r="S113" s="22">
        <f t="shared" si="23"/>
        <v>0</v>
      </c>
      <c r="V113" s="47">
        <f t="shared" si="24"/>
        <v>19000100</v>
      </c>
      <c r="W113" s="14">
        <f t="shared" si="25"/>
        <v>0</v>
      </c>
      <c r="X113" s="14"/>
      <c r="Y113" s="22"/>
    </row>
    <row r="114" spans="1:25" x14ac:dyDescent="0.2">
      <c r="A114" s="13"/>
      <c r="B114" s="4"/>
      <c r="C114" s="4"/>
      <c r="D114" s="18"/>
      <c r="E114" s="4"/>
      <c r="F114" s="32">
        <f t="shared" si="15"/>
        <v>0</v>
      </c>
      <c r="G114" s="32">
        <f t="shared" si="13"/>
        <v>0</v>
      </c>
      <c r="H114" s="26" t="str">
        <f t="shared" si="16"/>
        <v>Ja</v>
      </c>
      <c r="I114" s="27" t="str">
        <f t="shared" si="17"/>
        <v>Nej</v>
      </c>
      <c r="J114" s="43">
        <f t="shared" si="18"/>
        <v>0</v>
      </c>
      <c r="K114" s="14">
        <f t="shared" si="19"/>
        <v>0</v>
      </c>
      <c r="L114" s="22">
        <f t="shared" si="20"/>
        <v>0</v>
      </c>
      <c r="M114" s="46">
        <f t="shared" si="21"/>
        <v>0</v>
      </c>
      <c r="N114" s="14"/>
      <c r="O114" s="14">
        <f t="shared" si="14"/>
        <v>0</v>
      </c>
      <c r="P114" s="14"/>
      <c r="Q114" s="14">
        <f t="shared" si="22"/>
        <v>20000000</v>
      </c>
      <c r="R114" s="14"/>
      <c r="S114" s="22">
        <f t="shared" si="23"/>
        <v>0</v>
      </c>
      <c r="V114" s="47">
        <f t="shared" si="24"/>
        <v>19000100</v>
      </c>
      <c r="W114" s="14">
        <f t="shared" si="25"/>
        <v>0</v>
      </c>
      <c r="X114" s="14"/>
      <c r="Y114" s="22"/>
    </row>
    <row r="115" spans="1:25" x14ac:dyDescent="0.2">
      <c r="A115" s="13"/>
      <c r="B115" s="4"/>
      <c r="C115" s="4"/>
      <c r="D115" s="18"/>
      <c r="E115" s="4"/>
      <c r="F115" s="32">
        <f t="shared" si="15"/>
        <v>0</v>
      </c>
      <c r="G115" s="32">
        <f t="shared" si="13"/>
        <v>0</v>
      </c>
      <c r="H115" s="26" t="str">
        <f t="shared" si="16"/>
        <v>Ja</v>
      </c>
      <c r="I115" s="27" t="str">
        <f t="shared" si="17"/>
        <v>Nej</v>
      </c>
      <c r="J115" s="43">
        <f t="shared" si="18"/>
        <v>0</v>
      </c>
      <c r="K115" s="14">
        <f t="shared" si="19"/>
        <v>0</v>
      </c>
      <c r="L115" s="22">
        <f t="shared" si="20"/>
        <v>0</v>
      </c>
      <c r="M115" s="46">
        <f t="shared" si="21"/>
        <v>0</v>
      </c>
      <c r="N115" s="14"/>
      <c r="O115" s="14">
        <f t="shared" si="14"/>
        <v>0</v>
      </c>
      <c r="P115" s="14"/>
      <c r="Q115" s="14">
        <f t="shared" si="22"/>
        <v>20000000</v>
      </c>
      <c r="R115" s="14"/>
      <c r="S115" s="22">
        <f t="shared" si="23"/>
        <v>0</v>
      </c>
      <c r="V115" s="47">
        <f t="shared" si="24"/>
        <v>19000100</v>
      </c>
      <c r="W115" s="14">
        <f t="shared" si="25"/>
        <v>0</v>
      </c>
      <c r="X115" s="14"/>
      <c r="Y115" s="22"/>
    </row>
    <row r="116" spans="1:25" x14ac:dyDescent="0.2">
      <c r="A116" s="13"/>
      <c r="B116" s="4"/>
      <c r="C116" s="4"/>
      <c r="D116" s="18"/>
      <c r="E116" s="4"/>
      <c r="F116" s="32">
        <f t="shared" si="15"/>
        <v>0</v>
      </c>
      <c r="G116" s="32">
        <f t="shared" si="13"/>
        <v>0</v>
      </c>
      <c r="H116" s="26" t="str">
        <f t="shared" si="16"/>
        <v>Ja</v>
      </c>
      <c r="I116" s="27" t="str">
        <f t="shared" si="17"/>
        <v>Nej</v>
      </c>
      <c r="J116" s="43">
        <f t="shared" si="18"/>
        <v>0</v>
      </c>
      <c r="K116" s="14">
        <f t="shared" si="19"/>
        <v>0</v>
      </c>
      <c r="L116" s="22">
        <f t="shared" si="20"/>
        <v>0</v>
      </c>
      <c r="M116" s="46">
        <f t="shared" si="21"/>
        <v>0</v>
      </c>
      <c r="N116" s="14"/>
      <c r="O116" s="14">
        <f t="shared" si="14"/>
        <v>0</v>
      </c>
      <c r="P116" s="14"/>
      <c r="Q116" s="14">
        <f t="shared" si="22"/>
        <v>20000000</v>
      </c>
      <c r="R116" s="14"/>
      <c r="S116" s="22">
        <f t="shared" si="23"/>
        <v>0</v>
      </c>
      <c r="V116" s="47">
        <f t="shared" si="24"/>
        <v>19000100</v>
      </c>
      <c r="W116" s="14">
        <f t="shared" si="25"/>
        <v>0</v>
      </c>
      <c r="X116" s="14"/>
      <c r="Y116" s="22"/>
    </row>
    <row r="117" spans="1:25" x14ac:dyDescent="0.2">
      <c r="A117" s="13"/>
      <c r="B117" s="4"/>
      <c r="C117" s="4"/>
      <c r="D117" s="18"/>
      <c r="E117" s="4"/>
      <c r="F117" s="32">
        <f t="shared" si="15"/>
        <v>0</v>
      </c>
      <c r="G117" s="32">
        <f t="shared" si="13"/>
        <v>0</v>
      </c>
      <c r="H117" s="26" t="str">
        <f t="shared" si="16"/>
        <v>Ja</v>
      </c>
      <c r="I117" s="27" t="str">
        <f t="shared" si="17"/>
        <v>Nej</v>
      </c>
      <c r="J117" s="43">
        <f t="shared" si="18"/>
        <v>0</v>
      </c>
      <c r="K117" s="14">
        <f t="shared" si="19"/>
        <v>0</v>
      </c>
      <c r="L117" s="22">
        <f t="shared" si="20"/>
        <v>0</v>
      </c>
      <c r="M117" s="46">
        <f t="shared" si="21"/>
        <v>0</v>
      </c>
      <c r="N117" s="14"/>
      <c r="O117" s="14">
        <f t="shared" si="14"/>
        <v>0</v>
      </c>
      <c r="P117" s="14"/>
      <c r="Q117" s="14">
        <f t="shared" si="22"/>
        <v>20000000</v>
      </c>
      <c r="R117" s="14"/>
      <c r="S117" s="22">
        <f t="shared" si="23"/>
        <v>0</v>
      </c>
      <c r="V117" s="47">
        <f t="shared" si="24"/>
        <v>19000100</v>
      </c>
      <c r="W117" s="14">
        <f t="shared" si="25"/>
        <v>0</v>
      </c>
      <c r="X117" s="14"/>
      <c r="Y117" s="22"/>
    </row>
    <row r="118" spans="1:25" x14ac:dyDescent="0.2">
      <c r="A118" s="13"/>
      <c r="B118" s="4"/>
      <c r="C118" s="4"/>
      <c r="D118" s="18"/>
      <c r="E118" s="4"/>
      <c r="F118" s="32">
        <f t="shared" si="15"/>
        <v>0</v>
      </c>
      <c r="G118" s="32">
        <f t="shared" si="13"/>
        <v>0</v>
      </c>
      <c r="H118" s="26" t="str">
        <f t="shared" si="16"/>
        <v>Ja</v>
      </c>
      <c r="I118" s="27" t="str">
        <f t="shared" si="17"/>
        <v>Nej</v>
      </c>
      <c r="J118" s="43">
        <f t="shared" si="18"/>
        <v>0</v>
      </c>
      <c r="K118" s="14">
        <f t="shared" si="19"/>
        <v>0</v>
      </c>
      <c r="L118" s="22">
        <f t="shared" si="20"/>
        <v>0</v>
      </c>
      <c r="M118" s="46">
        <f t="shared" si="21"/>
        <v>0</v>
      </c>
      <c r="N118" s="14"/>
      <c r="O118" s="14">
        <f t="shared" si="14"/>
        <v>0</v>
      </c>
      <c r="P118" s="14"/>
      <c r="Q118" s="14">
        <f t="shared" si="22"/>
        <v>20000000</v>
      </c>
      <c r="R118" s="14"/>
      <c r="S118" s="22">
        <f t="shared" si="23"/>
        <v>0</v>
      </c>
      <c r="V118" s="47">
        <f t="shared" si="24"/>
        <v>19000100</v>
      </c>
      <c r="W118" s="14">
        <f t="shared" si="25"/>
        <v>0</v>
      </c>
      <c r="X118" s="14"/>
      <c r="Y118" s="22"/>
    </row>
    <row r="119" spans="1:25" x14ac:dyDescent="0.2">
      <c r="A119" s="13"/>
      <c r="B119" s="4"/>
      <c r="C119" s="4"/>
      <c r="D119" s="18"/>
      <c r="E119" s="4"/>
      <c r="F119" s="32">
        <f t="shared" si="15"/>
        <v>0</v>
      </c>
      <c r="G119" s="32">
        <f t="shared" si="13"/>
        <v>0</v>
      </c>
      <c r="H119" s="26" t="str">
        <f t="shared" si="16"/>
        <v>Ja</v>
      </c>
      <c r="I119" s="27" t="str">
        <f t="shared" si="17"/>
        <v>Nej</v>
      </c>
      <c r="J119" s="43">
        <f t="shared" si="18"/>
        <v>0</v>
      </c>
      <c r="K119" s="14">
        <f t="shared" si="19"/>
        <v>0</v>
      </c>
      <c r="L119" s="22">
        <f t="shared" si="20"/>
        <v>0</v>
      </c>
      <c r="M119" s="46">
        <f t="shared" si="21"/>
        <v>0</v>
      </c>
      <c r="N119" s="14"/>
      <c r="O119" s="14">
        <f t="shared" si="14"/>
        <v>0</v>
      </c>
      <c r="P119" s="14"/>
      <c r="Q119" s="14">
        <f t="shared" si="22"/>
        <v>20000000</v>
      </c>
      <c r="R119" s="14"/>
      <c r="S119" s="22">
        <f t="shared" si="23"/>
        <v>0</v>
      </c>
      <c r="V119" s="47">
        <f t="shared" si="24"/>
        <v>19000100</v>
      </c>
      <c r="W119" s="14">
        <f t="shared" si="25"/>
        <v>0</v>
      </c>
      <c r="X119" s="14"/>
      <c r="Y119" s="22"/>
    </row>
    <row r="120" spans="1:25" x14ac:dyDescent="0.2">
      <c r="A120" s="13"/>
      <c r="B120" s="4"/>
      <c r="C120" s="4"/>
      <c r="D120" s="18"/>
      <c r="E120" s="4"/>
      <c r="F120" s="32">
        <f t="shared" si="15"/>
        <v>0</v>
      </c>
      <c r="G120" s="32">
        <f t="shared" si="13"/>
        <v>0</v>
      </c>
      <c r="H120" s="26" t="str">
        <f t="shared" si="16"/>
        <v>Ja</v>
      </c>
      <c r="I120" s="27" t="str">
        <f t="shared" si="17"/>
        <v>Nej</v>
      </c>
      <c r="J120" s="43">
        <f t="shared" si="18"/>
        <v>0</v>
      </c>
      <c r="K120" s="14">
        <f t="shared" si="19"/>
        <v>0</v>
      </c>
      <c r="L120" s="22">
        <f t="shared" si="20"/>
        <v>0</v>
      </c>
      <c r="M120" s="46">
        <f t="shared" si="21"/>
        <v>0</v>
      </c>
      <c r="N120" s="14"/>
      <c r="O120" s="14">
        <f t="shared" si="14"/>
        <v>0</v>
      </c>
      <c r="P120" s="14"/>
      <c r="Q120" s="14">
        <f t="shared" si="22"/>
        <v>20000000</v>
      </c>
      <c r="R120" s="14"/>
      <c r="S120" s="22">
        <f t="shared" si="23"/>
        <v>0</v>
      </c>
      <c r="V120" s="47">
        <f t="shared" si="24"/>
        <v>19000100</v>
      </c>
      <c r="W120" s="14">
        <f t="shared" si="25"/>
        <v>0</v>
      </c>
      <c r="X120" s="14"/>
      <c r="Y120" s="22"/>
    </row>
    <row r="121" spans="1:25" x14ac:dyDescent="0.2">
      <c r="A121" s="13"/>
      <c r="B121" s="4"/>
      <c r="C121" s="4"/>
      <c r="D121" s="18"/>
      <c r="E121" s="4"/>
      <c r="F121" s="32">
        <f t="shared" si="15"/>
        <v>0</v>
      </c>
      <c r="G121" s="32">
        <f t="shared" si="13"/>
        <v>0</v>
      </c>
      <c r="H121" s="26" t="str">
        <f t="shared" si="16"/>
        <v>Ja</v>
      </c>
      <c r="I121" s="27" t="str">
        <f t="shared" si="17"/>
        <v>Nej</v>
      </c>
      <c r="J121" s="43">
        <f t="shared" si="18"/>
        <v>0</v>
      </c>
      <c r="K121" s="14">
        <f t="shared" si="19"/>
        <v>0</v>
      </c>
      <c r="L121" s="22">
        <f t="shared" si="20"/>
        <v>0</v>
      </c>
      <c r="M121" s="46">
        <f t="shared" si="21"/>
        <v>0</v>
      </c>
      <c r="N121" s="14"/>
      <c r="O121" s="14">
        <f t="shared" si="14"/>
        <v>0</v>
      </c>
      <c r="P121" s="14"/>
      <c r="Q121" s="14">
        <f t="shared" si="22"/>
        <v>20000000</v>
      </c>
      <c r="R121" s="14"/>
      <c r="S121" s="22">
        <f t="shared" si="23"/>
        <v>0</v>
      </c>
      <c r="V121" s="47">
        <f t="shared" si="24"/>
        <v>19000100</v>
      </c>
      <c r="W121" s="14">
        <f t="shared" si="25"/>
        <v>0</v>
      </c>
      <c r="X121" s="14"/>
      <c r="Y121" s="22"/>
    </row>
    <row r="122" spans="1:25" x14ac:dyDescent="0.2">
      <c r="A122" s="13"/>
      <c r="B122" s="4"/>
      <c r="C122" s="4"/>
      <c r="D122" s="18"/>
      <c r="E122" s="4"/>
      <c r="F122" s="32">
        <f t="shared" si="15"/>
        <v>0</v>
      </c>
      <c r="G122" s="32">
        <f t="shared" si="13"/>
        <v>0</v>
      </c>
      <c r="H122" s="26" t="str">
        <f t="shared" si="16"/>
        <v>Ja</v>
      </c>
      <c r="I122" s="27" t="str">
        <f t="shared" si="17"/>
        <v>Nej</v>
      </c>
      <c r="J122" s="43">
        <f t="shared" si="18"/>
        <v>0</v>
      </c>
      <c r="K122" s="14">
        <f t="shared" si="19"/>
        <v>0</v>
      </c>
      <c r="L122" s="22">
        <f t="shared" si="20"/>
        <v>0</v>
      </c>
      <c r="M122" s="46">
        <f t="shared" si="21"/>
        <v>0</v>
      </c>
      <c r="N122" s="14"/>
      <c r="O122" s="14">
        <f t="shared" si="14"/>
        <v>0</v>
      </c>
      <c r="P122" s="14"/>
      <c r="Q122" s="14">
        <f t="shared" si="22"/>
        <v>20000000</v>
      </c>
      <c r="R122" s="14"/>
      <c r="S122" s="22">
        <f t="shared" si="23"/>
        <v>0</v>
      </c>
      <c r="V122" s="47">
        <f t="shared" si="24"/>
        <v>19000100</v>
      </c>
      <c r="W122" s="14">
        <f t="shared" si="25"/>
        <v>0</v>
      </c>
      <c r="X122" s="14"/>
      <c r="Y122" s="22"/>
    </row>
    <row r="123" spans="1:25" x14ac:dyDescent="0.2">
      <c r="A123" s="13"/>
      <c r="B123" s="4"/>
      <c r="C123" s="4"/>
      <c r="D123" s="18"/>
      <c r="E123" s="4"/>
      <c r="F123" s="32">
        <f t="shared" si="15"/>
        <v>0</v>
      </c>
      <c r="G123" s="32">
        <f t="shared" si="13"/>
        <v>0</v>
      </c>
      <c r="H123" s="26" t="str">
        <f t="shared" si="16"/>
        <v>Ja</v>
      </c>
      <c r="I123" s="27" t="str">
        <f t="shared" si="17"/>
        <v>Nej</v>
      </c>
      <c r="J123" s="43">
        <f t="shared" si="18"/>
        <v>0</v>
      </c>
      <c r="K123" s="14">
        <f t="shared" si="19"/>
        <v>0</v>
      </c>
      <c r="L123" s="22">
        <f t="shared" si="20"/>
        <v>0</v>
      </c>
      <c r="M123" s="46">
        <f t="shared" si="21"/>
        <v>0</v>
      </c>
      <c r="N123" s="14"/>
      <c r="O123" s="14">
        <f t="shared" si="14"/>
        <v>0</v>
      </c>
      <c r="P123" s="14"/>
      <c r="Q123" s="14">
        <f t="shared" si="22"/>
        <v>20000000</v>
      </c>
      <c r="R123" s="14"/>
      <c r="S123" s="22">
        <f t="shared" si="23"/>
        <v>0</v>
      </c>
      <c r="V123" s="47">
        <f t="shared" si="24"/>
        <v>19000100</v>
      </c>
      <c r="W123" s="14">
        <f t="shared" si="25"/>
        <v>0</v>
      </c>
      <c r="X123" s="14"/>
      <c r="Y123" s="22"/>
    </row>
    <row r="124" spans="1:25" x14ac:dyDescent="0.2">
      <c r="A124" s="13"/>
      <c r="B124" s="4"/>
      <c r="C124" s="4"/>
      <c r="D124" s="18"/>
      <c r="E124" s="4"/>
      <c r="F124" s="32">
        <f t="shared" si="15"/>
        <v>0</v>
      </c>
      <c r="G124" s="32">
        <f t="shared" si="13"/>
        <v>0</v>
      </c>
      <c r="H124" s="26" t="str">
        <f t="shared" si="16"/>
        <v>Ja</v>
      </c>
      <c r="I124" s="27" t="str">
        <f t="shared" si="17"/>
        <v>Nej</v>
      </c>
      <c r="J124" s="43">
        <f t="shared" si="18"/>
        <v>0</v>
      </c>
      <c r="K124" s="14">
        <f t="shared" si="19"/>
        <v>0</v>
      </c>
      <c r="L124" s="22">
        <f t="shared" si="20"/>
        <v>0</v>
      </c>
      <c r="M124" s="46">
        <f t="shared" si="21"/>
        <v>0</v>
      </c>
      <c r="N124" s="14"/>
      <c r="O124" s="14">
        <f t="shared" si="14"/>
        <v>0</v>
      </c>
      <c r="P124" s="14"/>
      <c r="Q124" s="14">
        <f t="shared" si="22"/>
        <v>20000000</v>
      </c>
      <c r="R124" s="14"/>
      <c r="S124" s="22">
        <f t="shared" si="23"/>
        <v>0</v>
      </c>
      <c r="V124" s="47">
        <f t="shared" si="24"/>
        <v>19000100</v>
      </c>
      <c r="W124" s="14">
        <f t="shared" si="25"/>
        <v>0</v>
      </c>
      <c r="X124" s="14"/>
      <c r="Y124" s="22"/>
    </row>
    <row r="125" spans="1:25" x14ac:dyDescent="0.2">
      <c r="A125" s="13"/>
      <c r="B125" s="4"/>
      <c r="C125" s="4"/>
      <c r="D125" s="18"/>
      <c r="E125" s="4"/>
      <c r="F125" s="32">
        <f t="shared" si="15"/>
        <v>0</v>
      </c>
      <c r="G125" s="32">
        <f t="shared" si="13"/>
        <v>0</v>
      </c>
      <c r="H125" s="26" t="str">
        <f t="shared" si="16"/>
        <v>Ja</v>
      </c>
      <c r="I125" s="27" t="str">
        <f t="shared" si="17"/>
        <v>Nej</v>
      </c>
      <c r="J125" s="43">
        <f t="shared" si="18"/>
        <v>0</v>
      </c>
      <c r="K125" s="14">
        <f t="shared" si="19"/>
        <v>0</v>
      </c>
      <c r="L125" s="22">
        <f t="shared" si="20"/>
        <v>0</v>
      </c>
      <c r="M125" s="46">
        <f t="shared" si="21"/>
        <v>0</v>
      </c>
      <c r="N125" s="14"/>
      <c r="O125" s="14">
        <f t="shared" si="14"/>
        <v>0</v>
      </c>
      <c r="P125" s="14"/>
      <c r="Q125" s="14">
        <f t="shared" si="22"/>
        <v>20000000</v>
      </c>
      <c r="R125" s="14"/>
      <c r="S125" s="22">
        <f t="shared" si="23"/>
        <v>0</v>
      </c>
      <c r="V125" s="47">
        <f t="shared" si="24"/>
        <v>19000100</v>
      </c>
      <c r="W125" s="14">
        <f t="shared" si="25"/>
        <v>0</v>
      </c>
      <c r="X125" s="14"/>
      <c r="Y125" s="22"/>
    </row>
    <row r="126" spans="1:25" x14ac:dyDescent="0.2">
      <c r="A126" s="13"/>
      <c r="B126" s="4"/>
      <c r="C126" s="4"/>
      <c r="D126" s="18"/>
      <c r="E126" s="4"/>
      <c r="F126" s="32">
        <f t="shared" si="15"/>
        <v>0</v>
      </c>
      <c r="G126" s="32">
        <f t="shared" si="13"/>
        <v>0</v>
      </c>
      <c r="H126" s="26" t="str">
        <f t="shared" si="16"/>
        <v>Ja</v>
      </c>
      <c r="I126" s="27" t="str">
        <f t="shared" si="17"/>
        <v>Nej</v>
      </c>
      <c r="J126" s="43">
        <f t="shared" si="18"/>
        <v>0</v>
      </c>
      <c r="K126" s="14">
        <f t="shared" si="19"/>
        <v>0</v>
      </c>
      <c r="L126" s="22">
        <f t="shared" si="20"/>
        <v>0</v>
      </c>
      <c r="M126" s="46">
        <f t="shared" si="21"/>
        <v>0</v>
      </c>
      <c r="N126" s="14"/>
      <c r="O126" s="14">
        <f t="shared" si="14"/>
        <v>0</v>
      </c>
      <c r="P126" s="14"/>
      <c r="Q126" s="14">
        <f t="shared" si="22"/>
        <v>20000000</v>
      </c>
      <c r="R126" s="14"/>
      <c r="S126" s="22">
        <f t="shared" si="23"/>
        <v>0</v>
      </c>
      <c r="V126" s="47">
        <f t="shared" si="24"/>
        <v>19000100</v>
      </c>
      <c r="W126" s="14">
        <f t="shared" si="25"/>
        <v>0</v>
      </c>
      <c r="X126" s="14"/>
      <c r="Y126" s="22"/>
    </row>
    <row r="127" spans="1:25" x14ac:dyDescent="0.2">
      <c r="A127" s="13"/>
      <c r="B127" s="4"/>
      <c r="C127" s="4"/>
      <c r="D127" s="18"/>
      <c r="E127" s="4"/>
      <c r="F127" s="32">
        <f t="shared" si="15"/>
        <v>0</v>
      </c>
      <c r="G127" s="32">
        <f t="shared" si="13"/>
        <v>0</v>
      </c>
      <c r="H127" s="26" t="str">
        <f t="shared" si="16"/>
        <v>Ja</v>
      </c>
      <c r="I127" s="27" t="str">
        <f t="shared" si="17"/>
        <v>Nej</v>
      </c>
      <c r="J127" s="43">
        <f t="shared" si="18"/>
        <v>0</v>
      </c>
      <c r="K127" s="14">
        <f t="shared" si="19"/>
        <v>0</v>
      </c>
      <c r="L127" s="22">
        <f t="shared" si="20"/>
        <v>0</v>
      </c>
      <c r="M127" s="46">
        <f t="shared" si="21"/>
        <v>0</v>
      </c>
      <c r="N127" s="14"/>
      <c r="O127" s="14">
        <f t="shared" si="14"/>
        <v>0</v>
      </c>
      <c r="P127" s="14"/>
      <c r="Q127" s="14">
        <f t="shared" si="22"/>
        <v>20000000</v>
      </c>
      <c r="R127" s="14"/>
      <c r="S127" s="22">
        <f t="shared" si="23"/>
        <v>0</v>
      </c>
      <c r="V127" s="47">
        <f t="shared" si="24"/>
        <v>19000100</v>
      </c>
      <c r="W127" s="14">
        <f t="shared" si="25"/>
        <v>0</v>
      </c>
      <c r="X127" s="14"/>
      <c r="Y127" s="22"/>
    </row>
    <row r="128" spans="1:25" x14ac:dyDescent="0.2">
      <c r="A128" s="13"/>
      <c r="B128" s="4"/>
      <c r="C128" s="4"/>
      <c r="D128" s="18"/>
      <c r="E128" s="4"/>
      <c r="F128" s="32">
        <f t="shared" si="15"/>
        <v>0</v>
      </c>
      <c r="G128" s="32">
        <f t="shared" si="13"/>
        <v>0</v>
      </c>
      <c r="H128" s="26" t="str">
        <f t="shared" si="16"/>
        <v>Ja</v>
      </c>
      <c r="I128" s="27" t="str">
        <f t="shared" si="17"/>
        <v>Nej</v>
      </c>
      <c r="J128" s="43">
        <f t="shared" si="18"/>
        <v>0</v>
      </c>
      <c r="K128" s="14">
        <f t="shared" si="19"/>
        <v>0</v>
      </c>
      <c r="L128" s="22">
        <f t="shared" si="20"/>
        <v>0</v>
      </c>
      <c r="M128" s="46">
        <f t="shared" si="21"/>
        <v>0</v>
      </c>
      <c r="N128" s="14"/>
      <c r="O128" s="14">
        <f t="shared" si="14"/>
        <v>0</v>
      </c>
      <c r="P128" s="14"/>
      <c r="Q128" s="14">
        <f t="shared" si="22"/>
        <v>20000000</v>
      </c>
      <c r="R128" s="14"/>
      <c r="S128" s="22">
        <f t="shared" si="23"/>
        <v>0</v>
      </c>
      <c r="V128" s="47">
        <f t="shared" si="24"/>
        <v>19000100</v>
      </c>
      <c r="W128" s="14">
        <f t="shared" si="25"/>
        <v>0</v>
      </c>
      <c r="X128" s="14"/>
      <c r="Y128" s="22"/>
    </row>
    <row r="129" spans="1:25" x14ac:dyDescent="0.2">
      <c r="A129" s="13"/>
      <c r="B129" s="4"/>
      <c r="C129" s="4"/>
      <c r="D129" s="18"/>
      <c r="E129" s="4"/>
      <c r="F129" s="32">
        <f t="shared" si="15"/>
        <v>0</v>
      </c>
      <c r="G129" s="32">
        <f t="shared" si="13"/>
        <v>0</v>
      </c>
      <c r="H129" s="26" t="str">
        <f t="shared" si="16"/>
        <v>Ja</v>
      </c>
      <c r="I129" s="27" t="str">
        <f t="shared" si="17"/>
        <v>Nej</v>
      </c>
      <c r="J129" s="43">
        <f t="shared" si="18"/>
        <v>0</v>
      </c>
      <c r="K129" s="14">
        <f t="shared" si="19"/>
        <v>0</v>
      </c>
      <c r="L129" s="22">
        <f t="shared" si="20"/>
        <v>0</v>
      </c>
      <c r="M129" s="46">
        <f t="shared" si="21"/>
        <v>0</v>
      </c>
      <c r="N129" s="14"/>
      <c r="O129" s="14">
        <f t="shared" si="14"/>
        <v>0</v>
      </c>
      <c r="P129" s="14"/>
      <c r="Q129" s="14">
        <f t="shared" si="22"/>
        <v>20000000</v>
      </c>
      <c r="R129" s="14"/>
      <c r="S129" s="22">
        <f t="shared" si="23"/>
        <v>0</v>
      </c>
      <c r="V129" s="47">
        <f t="shared" si="24"/>
        <v>19000100</v>
      </c>
      <c r="W129" s="14">
        <f t="shared" si="25"/>
        <v>0</v>
      </c>
      <c r="X129" s="14"/>
      <c r="Y129" s="22"/>
    </row>
    <row r="130" spans="1:25" x14ac:dyDescent="0.2">
      <c r="A130" s="13"/>
      <c r="B130" s="4"/>
      <c r="C130" s="4"/>
      <c r="D130" s="18"/>
      <c r="E130" s="4"/>
      <c r="F130" s="32">
        <f t="shared" si="15"/>
        <v>0</v>
      </c>
      <c r="G130" s="32">
        <f t="shared" si="13"/>
        <v>0</v>
      </c>
      <c r="H130" s="26" t="str">
        <f t="shared" si="16"/>
        <v>Ja</v>
      </c>
      <c r="I130" s="27" t="str">
        <f t="shared" si="17"/>
        <v>Nej</v>
      </c>
      <c r="J130" s="43">
        <f t="shared" si="18"/>
        <v>0</v>
      </c>
      <c r="K130" s="14">
        <f t="shared" si="19"/>
        <v>0</v>
      </c>
      <c r="L130" s="22">
        <f t="shared" si="20"/>
        <v>0</v>
      </c>
      <c r="M130" s="46">
        <f t="shared" si="21"/>
        <v>0</v>
      </c>
      <c r="N130" s="14"/>
      <c r="O130" s="14">
        <f t="shared" si="14"/>
        <v>0</v>
      </c>
      <c r="P130" s="14"/>
      <c r="Q130" s="14">
        <f t="shared" si="22"/>
        <v>20000000</v>
      </c>
      <c r="R130" s="14"/>
      <c r="S130" s="22">
        <f t="shared" si="23"/>
        <v>0</v>
      </c>
      <c r="V130" s="47">
        <f t="shared" si="24"/>
        <v>19000100</v>
      </c>
      <c r="W130" s="14">
        <f t="shared" si="25"/>
        <v>0</v>
      </c>
      <c r="X130" s="14"/>
      <c r="Y130" s="22"/>
    </row>
    <row r="131" spans="1:25" x14ac:dyDescent="0.2">
      <c r="A131" s="13"/>
      <c r="B131" s="4"/>
      <c r="C131" s="4"/>
      <c r="D131" s="18"/>
      <c r="E131" s="4"/>
      <c r="F131" s="32">
        <f t="shared" si="15"/>
        <v>0</v>
      </c>
      <c r="G131" s="32">
        <f t="shared" si="13"/>
        <v>0</v>
      </c>
      <c r="H131" s="26" t="str">
        <f t="shared" si="16"/>
        <v>Ja</v>
      </c>
      <c r="I131" s="27" t="str">
        <f t="shared" si="17"/>
        <v>Nej</v>
      </c>
      <c r="J131" s="43">
        <f t="shared" si="18"/>
        <v>0</v>
      </c>
      <c r="K131" s="14">
        <f t="shared" si="19"/>
        <v>0</v>
      </c>
      <c r="L131" s="22">
        <f t="shared" si="20"/>
        <v>0</v>
      </c>
      <c r="M131" s="46">
        <f t="shared" si="21"/>
        <v>0</v>
      </c>
      <c r="N131" s="14"/>
      <c r="O131" s="14">
        <f t="shared" si="14"/>
        <v>0</v>
      </c>
      <c r="P131" s="14"/>
      <c r="Q131" s="14">
        <f t="shared" si="22"/>
        <v>20000000</v>
      </c>
      <c r="R131" s="14"/>
      <c r="S131" s="22">
        <f t="shared" si="23"/>
        <v>0</v>
      </c>
      <c r="V131" s="47">
        <f t="shared" si="24"/>
        <v>19000100</v>
      </c>
      <c r="W131" s="14">
        <f t="shared" si="25"/>
        <v>0</v>
      </c>
      <c r="X131" s="14"/>
      <c r="Y131" s="22"/>
    </row>
    <row r="132" spans="1:25" x14ac:dyDescent="0.2">
      <c r="A132" s="13"/>
      <c r="B132" s="4"/>
      <c r="C132" s="4"/>
      <c r="D132" s="18"/>
      <c r="E132" s="4"/>
      <c r="F132" s="32">
        <f t="shared" si="15"/>
        <v>0</v>
      </c>
      <c r="G132" s="32">
        <f t="shared" si="13"/>
        <v>0</v>
      </c>
      <c r="H132" s="26" t="str">
        <f t="shared" si="16"/>
        <v>Ja</v>
      </c>
      <c r="I132" s="27" t="str">
        <f t="shared" si="17"/>
        <v>Nej</v>
      </c>
      <c r="J132" s="43">
        <f t="shared" si="18"/>
        <v>0</v>
      </c>
      <c r="K132" s="14">
        <f t="shared" si="19"/>
        <v>0</v>
      </c>
      <c r="L132" s="22">
        <f t="shared" si="20"/>
        <v>0</v>
      </c>
      <c r="M132" s="46">
        <f t="shared" si="21"/>
        <v>0</v>
      </c>
      <c r="N132" s="14"/>
      <c r="O132" s="14">
        <f t="shared" si="14"/>
        <v>0</v>
      </c>
      <c r="P132" s="14"/>
      <c r="Q132" s="14">
        <f t="shared" si="22"/>
        <v>20000000</v>
      </c>
      <c r="R132" s="14"/>
      <c r="S132" s="22">
        <f t="shared" si="23"/>
        <v>0</v>
      </c>
      <c r="V132" s="47">
        <f t="shared" si="24"/>
        <v>19000100</v>
      </c>
      <c r="W132" s="14">
        <f t="shared" si="25"/>
        <v>0</v>
      </c>
      <c r="X132" s="14"/>
      <c r="Y132" s="22"/>
    </row>
    <row r="133" spans="1:25" x14ac:dyDescent="0.2">
      <c r="A133" s="13"/>
      <c r="B133" s="4"/>
      <c r="C133" s="4"/>
      <c r="D133" s="18"/>
      <c r="E133" s="4"/>
      <c r="F133" s="32">
        <f t="shared" si="15"/>
        <v>0</v>
      </c>
      <c r="G133" s="32">
        <f t="shared" si="13"/>
        <v>0</v>
      </c>
      <c r="H133" s="26" t="str">
        <f t="shared" si="16"/>
        <v>Ja</v>
      </c>
      <c r="I133" s="27" t="str">
        <f t="shared" si="17"/>
        <v>Nej</v>
      </c>
      <c r="J133" s="43">
        <f t="shared" si="18"/>
        <v>0</v>
      </c>
      <c r="K133" s="14">
        <f t="shared" si="19"/>
        <v>0</v>
      </c>
      <c r="L133" s="22">
        <f t="shared" si="20"/>
        <v>0</v>
      </c>
      <c r="M133" s="46">
        <f t="shared" si="21"/>
        <v>0</v>
      </c>
      <c r="N133" s="14"/>
      <c r="O133" s="14">
        <f t="shared" si="14"/>
        <v>0</v>
      </c>
      <c r="P133" s="14"/>
      <c r="Q133" s="14">
        <f t="shared" si="22"/>
        <v>20000000</v>
      </c>
      <c r="R133" s="14"/>
      <c r="S133" s="22">
        <f t="shared" si="23"/>
        <v>0</v>
      </c>
      <c r="V133" s="47">
        <f t="shared" si="24"/>
        <v>19000100</v>
      </c>
      <c r="W133" s="14">
        <f t="shared" si="25"/>
        <v>0</v>
      </c>
      <c r="X133" s="14"/>
      <c r="Y133" s="22"/>
    </row>
    <row r="134" spans="1:25" x14ac:dyDescent="0.2">
      <c r="A134" s="13"/>
      <c r="B134" s="4"/>
      <c r="C134" s="4"/>
      <c r="D134" s="18"/>
      <c r="E134" s="4"/>
      <c r="F134" s="32">
        <f t="shared" si="15"/>
        <v>0</v>
      </c>
      <c r="G134" s="32">
        <f t="shared" si="13"/>
        <v>0</v>
      </c>
      <c r="H134" s="26" t="str">
        <f t="shared" si="16"/>
        <v>Ja</v>
      </c>
      <c r="I134" s="27" t="str">
        <f t="shared" si="17"/>
        <v>Nej</v>
      </c>
      <c r="J134" s="43">
        <f t="shared" si="18"/>
        <v>0</v>
      </c>
      <c r="K134" s="14">
        <f t="shared" si="19"/>
        <v>0</v>
      </c>
      <c r="L134" s="22">
        <f t="shared" si="20"/>
        <v>0</v>
      </c>
      <c r="M134" s="46">
        <f t="shared" si="21"/>
        <v>0</v>
      </c>
      <c r="N134" s="14"/>
      <c r="O134" s="14">
        <f t="shared" si="14"/>
        <v>0</v>
      </c>
      <c r="P134" s="14"/>
      <c r="Q134" s="14">
        <f t="shared" si="22"/>
        <v>20000000</v>
      </c>
      <c r="R134" s="14"/>
      <c r="S134" s="22">
        <f t="shared" si="23"/>
        <v>0</v>
      </c>
      <c r="V134" s="47">
        <f t="shared" si="24"/>
        <v>19000100</v>
      </c>
      <c r="W134" s="14">
        <f t="shared" si="25"/>
        <v>0</v>
      </c>
      <c r="X134" s="14"/>
      <c r="Y134" s="22"/>
    </row>
    <row r="135" spans="1:25" x14ac:dyDescent="0.2">
      <c r="A135" s="13"/>
      <c r="B135" s="4"/>
      <c r="C135" s="4"/>
      <c r="D135" s="18"/>
      <c r="E135" s="4"/>
      <c r="F135" s="32">
        <f t="shared" si="15"/>
        <v>0</v>
      </c>
      <c r="G135" s="32">
        <f t="shared" si="13"/>
        <v>0</v>
      </c>
      <c r="H135" s="26" t="str">
        <f t="shared" si="16"/>
        <v>Ja</v>
      </c>
      <c r="I135" s="27" t="str">
        <f t="shared" si="17"/>
        <v>Nej</v>
      </c>
      <c r="J135" s="43">
        <f t="shared" si="18"/>
        <v>0</v>
      </c>
      <c r="K135" s="14">
        <f t="shared" si="19"/>
        <v>0</v>
      </c>
      <c r="L135" s="22">
        <f t="shared" si="20"/>
        <v>0</v>
      </c>
      <c r="M135" s="46">
        <f t="shared" si="21"/>
        <v>0</v>
      </c>
      <c r="N135" s="14"/>
      <c r="O135" s="14">
        <f t="shared" si="14"/>
        <v>0</v>
      </c>
      <c r="P135" s="14"/>
      <c r="Q135" s="14">
        <f t="shared" si="22"/>
        <v>20000000</v>
      </c>
      <c r="R135" s="14"/>
      <c r="S135" s="22">
        <f t="shared" si="23"/>
        <v>0</v>
      </c>
      <c r="V135" s="47">
        <f t="shared" si="24"/>
        <v>19000100</v>
      </c>
      <c r="W135" s="14">
        <f t="shared" si="25"/>
        <v>0</v>
      </c>
      <c r="X135" s="14"/>
      <c r="Y135" s="22"/>
    </row>
    <row r="136" spans="1:25" x14ac:dyDescent="0.2">
      <c r="A136" s="13"/>
      <c r="B136" s="4"/>
      <c r="C136" s="4"/>
      <c r="D136" s="18"/>
      <c r="E136" s="4"/>
      <c r="F136" s="32">
        <f t="shared" si="15"/>
        <v>0</v>
      </c>
      <c r="G136" s="32">
        <f t="shared" si="13"/>
        <v>0</v>
      </c>
      <c r="H136" s="26" t="str">
        <f t="shared" si="16"/>
        <v>Ja</v>
      </c>
      <c r="I136" s="27" t="str">
        <f t="shared" si="17"/>
        <v>Nej</v>
      </c>
      <c r="J136" s="43">
        <f t="shared" si="18"/>
        <v>0</v>
      </c>
      <c r="K136" s="14">
        <f t="shared" si="19"/>
        <v>0</v>
      </c>
      <c r="L136" s="22">
        <f t="shared" si="20"/>
        <v>0</v>
      </c>
      <c r="M136" s="46">
        <f t="shared" si="21"/>
        <v>0</v>
      </c>
      <c r="N136" s="14"/>
      <c r="O136" s="14">
        <f t="shared" si="14"/>
        <v>0</v>
      </c>
      <c r="P136" s="14"/>
      <c r="Q136" s="14">
        <f t="shared" si="22"/>
        <v>20000000</v>
      </c>
      <c r="R136" s="14"/>
      <c r="S136" s="22">
        <f t="shared" si="23"/>
        <v>0</v>
      </c>
      <c r="V136" s="47">
        <f t="shared" si="24"/>
        <v>19000100</v>
      </c>
      <c r="W136" s="14">
        <f t="shared" si="25"/>
        <v>0</v>
      </c>
      <c r="X136" s="14"/>
      <c r="Y136" s="22"/>
    </row>
    <row r="137" spans="1:25" x14ac:dyDescent="0.2">
      <c r="A137" s="13"/>
      <c r="B137" s="4"/>
      <c r="C137" s="4"/>
      <c r="D137" s="18"/>
      <c r="E137" s="4"/>
      <c r="F137" s="32">
        <f t="shared" si="15"/>
        <v>0</v>
      </c>
      <c r="G137" s="32">
        <f t="shared" si="13"/>
        <v>0</v>
      </c>
      <c r="H137" s="26" t="str">
        <f t="shared" si="16"/>
        <v>Ja</v>
      </c>
      <c r="I137" s="27" t="str">
        <f t="shared" si="17"/>
        <v>Nej</v>
      </c>
      <c r="J137" s="43">
        <f t="shared" si="18"/>
        <v>0</v>
      </c>
      <c r="K137" s="14">
        <f t="shared" si="19"/>
        <v>0</v>
      </c>
      <c r="L137" s="22">
        <f t="shared" si="20"/>
        <v>0</v>
      </c>
      <c r="M137" s="46">
        <f t="shared" si="21"/>
        <v>0</v>
      </c>
      <c r="N137" s="14"/>
      <c r="O137" s="14">
        <f t="shared" si="14"/>
        <v>0</v>
      </c>
      <c r="P137" s="14"/>
      <c r="Q137" s="14">
        <f t="shared" si="22"/>
        <v>20000000</v>
      </c>
      <c r="R137" s="14"/>
      <c r="S137" s="22">
        <f t="shared" si="23"/>
        <v>0</v>
      </c>
      <c r="V137" s="47">
        <f t="shared" si="24"/>
        <v>19000100</v>
      </c>
      <c r="W137" s="14">
        <f t="shared" si="25"/>
        <v>0</v>
      </c>
      <c r="X137" s="14"/>
      <c r="Y137" s="22"/>
    </row>
    <row r="138" spans="1:25" x14ac:dyDescent="0.2">
      <c r="A138" s="13"/>
      <c r="B138" s="4"/>
      <c r="C138" s="4"/>
      <c r="D138" s="18"/>
      <c r="E138" s="4"/>
      <c r="F138" s="32">
        <f t="shared" si="15"/>
        <v>0</v>
      </c>
      <c r="G138" s="32">
        <f t="shared" si="13"/>
        <v>0</v>
      </c>
      <c r="H138" s="26" t="str">
        <f t="shared" si="16"/>
        <v>Ja</v>
      </c>
      <c r="I138" s="27" t="str">
        <f t="shared" si="17"/>
        <v>Nej</v>
      </c>
      <c r="J138" s="43">
        <f t="shared" si="18"/>
        <v>0</v>
      </c>
      <c r="K138" s="14">
        <f t="shared" si="19"/>
        <v>0</v>
      </c>
      <c r="L138" s="22">
        <f t="shared" si="20"/>
        <v>0</v>
      </c>
      <c r="M138" s="46">
        <f t="shared" si="21"/>
        <v>0</v>
      </c>
      <c r="N138" s="14"/>
      <c r="O138" s="14">
        <f t="shared" si="14"/>
        <v>0</v>
      </c>
      <c r="P138" s="14"/>
      <c r="Q138" s="14">
        <f t="shared" si="22"/>
        <v>20000000</v>
      </c>
      <c r="R138" s="14"/>
      <c r="S138" s="22">
        <f t="shared" si="23"/>
        <v>0</v>
      </c>
      <c r="V138" s="47">
        <f t="shared" si="24"/>
        <v>19000100</v>
      </c>
      <c r="W138" s="14">
        <f t="shared" si="25"/>
        <v>0</v>
      </c>
      <c r="X138" s="14"/>
      <c r="Y138" s="22"/>
    </row>
    <row r="139" spans="1:25" x14ac:dyDescent="0.2">
      <c r="A139" s="13"/>
      <c r="B139" s="4"/>
      <c r="C139" s="4"/>
      <c r="D139" s="18"/>
      <c r="E139" s="4"/>
      <c r="F139" s="32">
        <f t="shared" si="15"/>
        <v>0</v>
      </c>
      <c r="G139" s="32">
        <f t="shared" si="13"/>
        <v>0</v>
      </c>
      <c r="H139" s="26" t="str">
        <f t="shared" si="16"/>
        <v>Ja</v>
      </c>
      <c r="I139" s="27" t="str">
        <f t="shared" si="17"/>
        <v>Nej</v>
      </c>
      <c r="J139" s="43">
        <f t="shared" si="18"/>
        <v>0</v>
      </c>
      <c r="K139" s="14">
        <f t="shared" si="19"/>
        <v>0</v>
      </c>
      <c r="L139" s="22">
        <f t="shared" si="20"/>
        <v>0</v>
      </c>
      <c r="M139" s="46">
        <f t="shared" si="21"/>
        <v>0</v>
      </c>
      <c r="N139" s="14"/>
      <c r="O139" s="14">
        <f t="shared" si="14"/>
        <v>0</v>
      </c>
      <c r="P139" s="14"/>
      <c r="Q139" s="14">
        <f t="shared" si="22"/>
        <v>20000000</v>
      </c>
      <c r="R139" s="14"/>
      <c r="S139" s="22">
        <f t="shared" si="23"/>
        <v>0</v>
      </c>
      <c r="V139" s="47">
        <f t="shared" si="24"/>
        <v>19000100</v>
      </c>
      <c r="W139" s="14">
        <f t="shared" si="25"/>
        <v>0</v>
      </c>
      <c r="X139" s="14"/>
      <c r="Y139" s="22"/>
    </row>
    <row r="140" spans="1:25" x14ac:dyDescent="0.2">
      <c r="A140" s="13"/>
      <c r="B140" s="4"/>
      <c r="C140" s="4"/>
      <c r="D140" s="18"/>
      <c r="E140" s="4"/>
      <c r="F140" s="32">
        <f t="shared" si="15"/>
        <v>0</v>
      </c>
      <c r="G140" s="32">
        <f t="shared" si="13"/>
        <v>0</v>
      </c>
      <c r="H140" s="26" t="str">
        <f t="shared" si="16"/>
        <v>Ja</v>
      </c>
      <c r="I140" s="27" t="str">
        <f t="shared" si="17"/>
        <v>Nej</v>
      </c>
      <c r="J140" s="43">
        <f t="shared" si="18"/>
        <v>0</v>
      </c>
      <c r="K140" s="14">
        <f t="shared" si="19"/>
        <v>0</v>
      </c>
      <c r="L140" s="22">
        <f t="shared" si="20"/>
        <v>0</v>
      </c>
      <c r="M140" s="46">
        <f t="shared" si="21"/>
        <v>0</v>
      </c>
      <c r="N140" s="14"/>
      <c r="O140" s="14">
        <f t="shared" si="14"/>
        <v>0</v>
      </c>
      <c r="P140" s="14"/>
      <c r="Q140" s="14">
        <f t="shared" si="22"/>
        <v>20000000</v>
      </c>
      <c r="R140" s="14"/>
      <c r="S140" s="22">
        <f t="shared" si="23"/>
        <v>0</v>
      </c>
      <c r="V140" s="47">
        <f t="shared" si="24"/>
        <v>19000100</v>
      </c>
      <c r="W140" s="14">
        <f t="shared" si="25"/>
        <v>0</v>
      </c>
      <c r="X140" s="14"/>
      <c r="Y140" s="22"/>
    </row>
    <row r="141" spans="1:25" x14ac:dyDescent="0.2">
      <c r="A141" s="13"/>
      <c r="B141" s="4"/>
      <c r="C141" s="4"/>
      <c r="D141" s="18"/>
      <c r="E141" s="4"/>
      <c r="F141" s="32">
        <f t="shared" si="15"/>
        <v>0</v>
      </c>
      <c r="G141" s="32">
        <f t="shared" si="13"/>
        <v>0</v>
      </c>
      <c r="H141" s="26" t="str">
        <f t="shared" si="16"/>
        <v>Ja</v>
      </c>
      <c r="I141" s="27" t="str">
        <f t="shared" si="17"/>
        <v>Nej</v>
      </c>
      <c r="J141" s="43">
        <f t="shared" si="18"/>
        <v>0</v>
      </c>
      <c r="K141" s="14">
        <f t="shared" si="19"/>
        <v>0</v>
      </c>
      <c r="L141" s="22">
        <f t="shared" si="20"/>
        <v>0</v>
      </c>
      <c r="M141" s="46">
        <f t="shared" si="21"/>
        <v>0</v>
      </c>
      <c r="N141" s="14"/>
      <c r="O141" s="14">
        <f t="shared" si="14"/>
        <v>0</v>
      </c>
      <c r="P141" s="14"/>
      <c r="Q141" s="14">
        <f t="shared" si="22"/>
        <v>20000000</v>
      </c>
      <c r="R141" s="14"/>
      <c r="S141" s="22">
        <f t="shared" si="23"/>
        <v>0</v>
      </c>
      <c r="V141" s="47">
        <f t="shared" si="24"/>
        <v>19000100</v>
      </c>
      <c r="W141" s="14">
        <f t="shared" si="25"/>
        <v>0</v>
      </c>
      <c r="X141" s="14"/>
      <c r="Y141" s="22"/>
    </row>
    <row r="142" spans="1:25" x14ac:dyDescent="0.2">
      <c r="A142" s="13"/>
      <c r="B142" s="4"/>
      <c r="C142" s="4"/>
      <c r="D142" s="18"/>
      <c r="E142" s="4"/>
      <c r="F142" s="32">
        <f t="shared" si="15"/>
        <v>0</v>
      </c>
      <c r="G142" s="32">
        <f t="shared" ref="G142:G205" si="26">E142*F142</f>
        <v>0</v>
      </c>
      <c r="H142" s="26" t="str">
        <f t="shared" si="16"/>
        <v>Ja</v>
      </c>
      <c r="I142" s="27" t="str">
        <f t="shared" si="17"/>
        <v>Nej</v>
      </c>
      <c r="J142" s="43">
        <f t="shared" si="18"/>
        <v>0</v>
      </c>
      <c r="K142" s="14">
        <f t="shared" si="19"/>
        <v>0</v>
      </c>
      <c r="L142" s="22">
        <f t="shared" si="20"/>
        <v>0</v>
      </c>
      <c r="M142" s="46">
        <f t="shared" si="21"/>
        <v>0</v>
      </c>
      <c r="N142" s="14"/>
      <c r="O142" s="14">
        <f t="shared" ref="O142:O205" si="27">10000*(INT(M142/10000)-100*INT(M142/1000000))+100*(INT(M142/1000000)-100*INT(M142/100000000))+INT(M142/100000000)</f>
        <v>0</v>
      </c>
      <c r="P142" s="14"/>
      <c r="Q142" s="14">
        <f t="shared" si="22"/>
        <v>20000000</v>
      </c>
      <c r="R142" s="14"/>
      <c r="S142" s="22">
        <f t="shared" si="23"/>
        <v>0</v>
      </c>
      <c r="V142" s="47">
        <f t="shared" si="24"/>
        <v>19000100</v>
      </c>
      <c r="W142" s="14">
        <f t="shared" si="25"/>
        <v>0</v>
      </c>
      <c r="X142" s="14"/>
      <c r="Y142" s="22"/>
    </row>
    <row r="143" spans="1:25" x14ac:dyDescent="0.2">
      <c r="A143" s="13"/>
      <c r="B143" s="4"/>
      <c r="C143" s="4"/>
      <c r="D143" s="18"/>
      <c r="E143" s="4"/>
      <c r="F143" s="32">
        <f t="shared" ref="F143:F206" si="28">IF(C143="HF-søfart/Maritim STX",$D$8,$D$9)*IF(C143="",0,1)</f>
        <v>0</v>
      </c>
      <c r="G143" s="32">
        <f t="shared" si="26"/>
        <v>0</v>
      </c>
      <c r="H143" s="26" t="str">
        <f t="shared" ref="H143:H206" si="29">IF(C143="HF-søfart",I143,"Ja")</f>
        <v>Ja</v>
      </c>
      <c r="I143" s="27" t="str">
        <f t="shared" ref="I143:I206" si="30">IF(L143&gt;0.5,"Ja","Nej")</f>
        <v>Nej</v>
      </c>
      <c r="J143" s="43">
        <f t="shared" ref="J143:J206" si="31">S143</f>
        <v>0</v>
      </c>
      <c r="K143" s="14">
        <f t="shared" ref="K143:K206" si="32">W143</f>
        <v>0</v>
      </c>
      <c r="L143" s="22">
        <f t="shared" ref="L143:L206" si="33">IF((J143+K143)&gt;0.5,"1","0")*IF(A143="",0,1)*IF((D143=""),0,1)</f>
        <v>0</v>
      </c>
      <c r="M143" s="46">
        <f t="shared" ref="M143:M206" si="34">A143</f>
        <v>0</v>
      </c>
      <c r="N143" s="14"/>
      <c r="O143" s="14">
        <f t="shared" si="27"/>
        <v>0</v>
      </c>
      <c r="P143" s="14"/>
      <c r="Q143" s="14">
        <f t="shared" ref="Q143:Q206" si="35">IF(O143&lt;200000,20000000+O143,19000000+O143)</f>
        <v>20000000</v>
      </c>
      <c r="R143" s="14"/>
      <c r="S143" s="22">
        <f t="shared" ref="S143:S206" si="36">IF((Q143+$O$8*10000)&gt;$M$8,1,0)</f>
        <v>0</v>
      </c>
      <c r="V143" s="47">
        <f t="shared" ref="V143:V206" si="37">VALUE(TEXT(D143,"ååååmmdd"))</f>
        <v>19000100</v>
      </c>
      <c r="W143" s="14">
        <f t="shared" ref="W143:W206" si="38">IF((V143+$X$8*10000)&gt;$V$8,1,0)</f>
        <v>0</v>
      </c>
      <c r="X143" s="14"/>
      <c r="Y143" s="22"/>
    </row>
    <row r="144" spans="1:25" x14ac:dyDescent="0.2">
      <c r="A144" s="13"/>
      <c r="B144" s="4"/>
      <c r="C144" s="4"/>
      <c r="D144" s="18"/>
      <c r="E144" s="4"/>
      <c r="F144" s="32">
        <f t="shared" si="28"/>
        <v>0</v>
      </c>
      <c r="G144" s="32">
        <f t="shared" si="26"/>
        <v>0</v>
      </c>
      <c r="H144" s="26" t="str">
        <f t="shared" si="29"/>
        <v>Ja</v>
      </c>
      <c r="I144" s="27" t="str">
        <f t="shared" si="30"/>
        <v>Nej</v>
      </c>
      <c r="J144" s="43">
        <f t="shared" si="31"/>
        <v>0</v>
      </c>
      <c r="K144" s="14">
        <f t="shared" si="32"/>
        <v>0</v>
      </c>
      <c r="L144" s="22">
        <f t="shared" si="33"/>
        <v>0</v>
      </c>
      <c r="M144" s="46">
        <f t="shared" si="34"/>
        <v>0</v>
      </c>
      <c r="N144" s="14"/>
      <c r="O144" s="14">
        <f t="shared" si="27"/>
        <v>0</v>
      </c>
      <c r="P144" s="14"/>
      <c r="Q144" s="14">
        <f t="shared" si="35"/>
        <v>20000000</v>
      </c>
      <c r="R144" s="14"/>
      <c r="S144" s="22">
        <f t="shared" si="36"/>
        <v>0</v>
      </c>
      <c r="V144" s="47">
        <f t="shared" si="37"/>
        <v>19000100</v>
      </c>
      <c r="W144" s="14">
        <f t="shared" si="38"/>
        <v>0</v>
      </c>
      <c r="X144" s="14"/>
      <c r="Y144" s="22"/>
    </row>
    <row r="145" spans="1:25" x14ac:dyDescent="0.2">
      <c r="A145" s="13"/>
      <c r="B145" s="4"/>
      <c r="C145" s="4"/>
      <c r="D145" s="18"/>
      <c r="E145" s="4"/>
      <c r="F145" s="32">
        <f t="shared" si="28"/>
        <v>0</v>
      </c>
      <c r="G145" s="32">
        <f t="shared" si="26"/>
        <v>0</v>
      </c>
      <c r="H145" s="26" t="str">
        <f t="shared" si="29"/>
        <v>Ja</v>
      </c>
      <c r="I145" s="27" t="str">
        <f t="shared" si="30"/>
        <v>Nej</v>
      </c>
      <c r="J145" s="43">
        <f t="shared" si="31"/>
        <v>0</v>
      </c>
      <c r="K145" s="14">
        <f t="shared" si="32"/>
        <v>0</v>
      </c>
      <c r="L145" s="22">
        <f t="shared" si="33"/>
        <v>0</v>
      </c>
      <c r="M145" s="46">
        <f t="shared" si="34"/>
        <v>0</v>
      </c>
      <c r="N145" s="14"/>
      <c r="O145" s="14">
        <f t="shared" si="27"/>
        <v>0</v>
      </c>
      <c r="P145" s="14"/>
      <c r="Q145" s="14">
        <f t="shared" si="35"/>
        <v>20000000</v>
      </c>
      <c r="R145" s="14"/>
      <c r="S145" s="22">
        <f t="shared" si="36"/>
        <v>0</v>
      </c>
      <c r="V145" s="47">
        <f t="shared" si="37"/>
        <v>19000100</v>
      </c>
      <c r="W145" s="14">
        <f t="shared" si="38"/>
        <v>0</v>
      </c>
      <c r="X145" s="14"/>
      <c r="Y145" s="22"/>
    </row>
    <row r="146" spans="1:25" x14ac:dyDescent="0.2">
      <c r="A146" s="13"/>
      <c r="B146" s="4"/>
      <c r="C146" s="4"/>
      <c r="D146" s="18"/>
      <c r="E146" s="4"/>
      <c r="F146" s="32">
        <f t="shared" si="28"/>
        <v>0</v>
      </c>
      <c r="G146" s="32">
        <f t="shared" si="26"/>
        <v>0</v>
      </c>
      <c r="H146" s="26" t="str">
        <f t="shared" si="29"/>
        <v>Ja</v>
      </c>
      <c r="I146" s="27" t="str">
        <f t="shared" si="30"/>
        <v>Nej</v>
      </c>
      <c r="J146" s="43">
        <f t="shared" si="31"/>
        <v>0</v>
      </c>
      <c r="K146" s="14">
        <f t="shared" si="32"/>
        <v>0</v>
      </c>
      <c r="L146" s="22">
        <f t="shared" si="33"/>
        <v>0</v>
      </c>
      <c r="M146" s="46">
        <f t="shared" si="34"/>
        <v>0</v>
      </c>
      <c r="N146" s="14"/>
      <c r="O146" s="14">
        <f t="shared" si="27"/>
        <v>0</v>
      </c>
      <c r="P146" s="14"/>
      <c r="Q146" s="14">
        <f t="shared" si="35"/>
        <v>20000000</v>
      </c>
      <c r="R146" s="14"/>
      <c r="S146" s="22">
        <f t="shared" si="36"/>
        <v>0</v>
      </c>
      <c r="V146" s="47">
        <f t="shared" si="37"/>
        <v>19000100</v>
      </c>
      <c r="W146" s="14">
        <f t="shared" si="38"/>
        <v>0</v>
      </c>
      <c r="X146" s="14"/>
      <c r="Y146" s="22"/>
    </row>
    <row r="147" spans="1:25" x14ac:dyDescent="0.2">
      <c r="A147" s="13"/>
      <c r="B147" s="4"/>
      <c r="C147" s="4"/>
      <c r="D147" s="18"/>
      <c r="E147" s="4"/>
      <c r="F147" s="32">
        <f t="shared" si="28"/>
        <v>0</v>
      </c>
      <c r="G147" s="32">
        <f t="shared" si="26"/>
        <v>0</v>
      </c>
      <c r="H147" s="26" t="str">
        <f t="shared" si="29"/>
        <v>Ja</v>
      </c>
      <c r="I147" s="27" t="str">
        <f t="shared" si="30"/>
        <v>Nej</v>
      </c>
      <c r="J147" s="43">
        <f t="shared" si="31"/>
        <v>0</v>
      </c>
      <c r="K147" s="14">
        <f t="shared" si="32"/>
        <v>0</v>
      </c>
      <c r="L147" s="22">
        <f t="shared" si="33"/>
        <v>0</v>
      </c>
      <c r="M147" s="46">
        <f t="shared" si="34"/>
        <v>0</v>
      </c>
      <c r="N147" s="14"/>
      <c r="O147" s="14">
        <f t="shared" si="27"/>
        <v>0</v>
      </c>
      <c r="P147" s="14"/>
      <c r="Q147" s="14">
        <f t="shared" si="35"/>
        <v>20000000</v>
      </c>
      <c r="R147" s="14"/>
      <c r="S147" s="22">
        <f t="shared" si="36"/>
        <v>0</v>
      </c>
      <c r="V147" s="47">
        <f t="shared" si="37"/>
        <v>19000100</v>
      </c>
      <c r="W147" s="14">
        <f t="shared" si="38"/>
        <v>0</v>
      </c>
      <c r="X147" s="14"/>
      <c r="Y147" s="22"/>
    </row>
    <row r="148" spans="1:25" x14ac:dyDescent="0.2">
      <c r="A148" s="13"/>
      <c r="B148" s="4"/>
      <c r="C148" s="4"/>
      <c r="D148" s="18"/>
      <c r="E148" s="4"/>
      <c r="F148" s="32">
        <f t="shared" si="28"/>
        <v>0</v>
      </c>
      <c r="G148" s="32">
        <f t="shared" si="26"/>
        <v>0</v>
      </c>
      <c r="H148" s="26" t="str">
        <f t="shared" si="29"/>
        <v>Ja</v>
      </c>
      <c r="I148" s="27" t="str">
        <f t="shared" si="30"/>
        <v>Nej</v>
      </c>
      <c r="J148" s="43">
        <f t="shared" si="31"/>
        <v>0</v>
      </c>
      <c r="K148" s="14">
        <f t="shared" si="32"/>
        <v>0</v>
      </c>
      <c r="L148" s="22">
        <f t="shared" si="33"/>
        <v>0</v>
      </c>
      <c r="M148" s="46">
        <f t="shared" si="34"/>
        <v>0</v>
      </c>
      <c r="N148" s="14"/>
      <c r="O148" s="14">
        <f t="shared" si="27"/>
        <v>0</v>
      </c>
      <c r="P148" s="14"/>
      <c r="Q148" s="14">
        <f t="shared" si="35"/>
        <v>20000000</v>
      </c>
      <c r="R148" s="14"/>
      <c r="S148" s="22">
        <f t="shared" si="36"/>
        <v>0</v>
      </c>
      <c r="V148" s="47">
        <f t="shared" si="37"/>
        <v>19000100</v>
      </c>
      <c r="W148" s="14">
        <f t="shared" si="38"/>
        <v>0</v>
      </c>
      <c r="X148" s="14"/>
      <c r="Y148" s="22"/>
    </row>
    <row r="149" spans="1:25" x14ac:dyDescent="0.2">
      <c r="A149" s="13"/>
      <c r="B149" s="4"/>
      <c r="C149" s="4"/>
      <c r="D149" s="18"/>
      <c r="E149" s="4"/>
      <c r="F149" s="32">
        <f t="shared" si="28"/>
        <v>0</v>
      </c>
      <c r="G149" s="32">
        <f t="shared" si="26"/>
        <v>0</v>
      </c>
      <c r="H149" s="26" t="str">
        <f t="shared" si="29"/>
        <v>Ja</v>
      </c>
      <c r="I149" s="27" t="str">
        <f t="shared" si="30"/>
        <v>Nej</v>
      </c>
      <c r="J149" s="43">
        <f t="shared" si="31"/>
        <v>0</v>
      </c>
      <c r="K149" s="14">
        <f t="shared" si="32"/>
        <v>0</v>
      </c>
      <c r="L149" s="22">
        <f t="shared" si="33"/>
        <v>0</v>
      </c>
      <c r="M149" s="46">
        <f t="shared" si="34"/>
        <v>0</v>
      </c>
      <c r="N149" s="14"/>
      <c r="O149" s="14">
        <f t="shared" si="27"/>
        <v>0</v>
      </c>
      <c r="P149" s="14"/>
      <c r="Q149" s="14">
        <f t="shared" si="35"/>
        <v>20000000</v>
      </c>
      <c r="R149" s="14"/>
      <c r="S149" s="22">
        <f t="shared" si="36"/>
        <v>0</v>
      </c>
      <c r="V149" s="47">
        <f t="shared" si="37"/>
        <v>19000100</v>
      </c>
      <c r="W149" s="14">
        <f t="shared" si="38"/>
        <v>0</v>
      </c>
      <c r="X149" s="14"/>
      <c r="Y149" s="22"/>
    </row>
    <row r="150" spans="1:25" x14ac:dyDescent="0.2">
      <c r="A150" s="13"/>
      <c r="B150" s="4"/>
      <c r="C150" s="4"/>
      <c r="D150" s="18"/>
      <c r="E150" s="4"/>
      <c r="F150" s="32">
        <f t="shared" si="28"/>
        <v>0</v>
      </c>
      <c r="G150" s="32">
        <f t="shared" si="26"/>
        <v>0</v>
      </c>
      <c r="H150" s="26" t="str">
        <f t="shared" si="29"/>
        <v>Ja</v>
      </c>
      <c r="I150" s="27" t="str">
        <f t="shared" si="30"/>
        <v>Nej</v>
      </c>
      <c r="J150" s="43">
        <f t="shared" si="31"/>
        <v>0</v>
      </c>
      <c r="K150" s="14">
        <f t="shared" si="32"/>
        <v>0</v>
      </c>
      <c r="L150" s="22">
        <f t="shared" si="33"/>
        <v>0</v>
      </c>
      <c r="M150" s="46">
        <f t="shared" si="34"/>
        <v>0</v>
      </c>
      <c r="N150" s="14"/>
      <c r="O150" s="14">
        <f t="shared" si="27"/>
        <v>0</v>
      </c>
      <c r="P150" s="14"/>
      <c r="Q150" s="14">
        <f t="shared" si="35"/>
        <v>20000000</v>
      </c>
      <c r="R150" s="14"/>
      <c r="S150" s="22">
        <f t="shared" si="36"/>
        <v>0</v>
      </c>
      <c r="V150" s="47">
        <f t="shared" si="37"/>
        <v>19000100</v>
      </c>
      <c r="W150" s="14">
        <f t="shared" si="38"/>
        <v>0</v>
      </c>
      <c r="X150" s="14"/>
      <c r="Y150" s="22"/>
    </row>
    <row r="151" spans="1:25" x14ac:dyDescent="0.2">
      <c r="A151" s="13"/>
      <c r="B151" s="4"/>
      <c r="C151" s="4"/>
      <c r="D151" s="18"/>
      <c r="E151" s="4"/>
      <c r="F151" s="32">
        <f t="shared" si="28"/>
        <v>0</v>
      </c>
      <c r="G151" s="32">
        <f t="shared" si="26"/>
        <v>0</v>
      </c>
      <c r="H151" s="26" t="str">
        <f t="shared" si="29"/>
        <v>Ja</v>
      </c>
      <c r="I151" s="27" t="str">
        <f t="shared" si="30"/>
        <v>Nej</v>
      </c>
      <c r="J151" s="43">
        <f t="shared" si="31"/>
        <v>0</v>
      </c>
      <c r="K151" s="14">
        <f t="shared" si="32"/>
        <v>0</v>
      </c>
      <c r="L151" s="22">
        <f t="shared" si="33"/>
        <v>0</v>
      </c>
      <c r="M151" s="46">
        <f t="shared" si="34"/>
        <v>0</v>
      </c>
      <c r="N151" s="14"/>
      <c r="O151" s="14">
        <f t="shared" si="27"/>
        <v>0</v>
      </c>
      <c r="P151" s="14"/>
      <c r="Q151" s="14">
        <f t="shared" si="35"/>
        <v>20000000</v>
      </c>
      <c r="R151" s="14"/>
      <c r="S151" s="22">
        <f t="shared" si="36"/>
        <v>0</v>
      </c>
      <c r="V151" s="47">
        <f t="shared" si="37"/>
        <v>19000100</v>
      </c>
      <c r="W151" s="14">
        <f t="shared" si="38"/>
        <v>0</v>
      </c>
      <c r="X151" s="14"/>
      <c r="Y151" s="22"/>
    </row>
    <row r="152" spans="1:25" x14ac:dyDescent="0.2">
      <c r="A152" s="13"/>
      <c r="B152" s="4"/>
      <c r="C152" s="4"/>
      <c r="D152" s="18"/>
      <c r="E152" s="4"/>
      <c r="F152" s="32">
        <f t="shared" si="28"/>
        <v>0</v>
      </c>
      <c r="G152" s="32">
        <f t="shared" si="26"/>
        <v>0</v>
      </c>
      <c r="H152" s="26" t="str">
        <f t="shared" si="29"/>
        <v>Ja</v>
      </c>
      <c r="I152" s="27" t="str">
        <f t="shared" si="30"/>
        <v>Nej</v>
      </c>
      <c r="J152" s="43">
        <f t="shared" si="31"/>
        <v>0</v>
      </c>
      <c r="K152" s="14">
        <f t="shared" si="32"/>
        <v>0</v>
      </c>
      <c r="L152" s="22">
        <f t="shared" si="33"/>
        <v>0</v>
      </c>
      <c r="M152" s="46">
        <f t="shared" si="34"/>
        <v>0</v>
      </c>
      <c r="N152" s="14"/>
      <c r="O152" s="14">
        <f t="shared" si="27"/>
        <v>0</v>
      </c>
      <c r="P152" s="14"/>
      <c r="Q152" s="14">
        <f t="shared" si="35"/>
        <v>20000000</v>
      </c>
      <c r="R152" s="14"/>
      <c r="S152" s="22">
        <f t="shared" si="36"/>
        <v>0</v>
      </c>
      <c r="V152" s="47">
        <f t="shared" si="37"/>
        <v>19000100</v>
      </c>
      <c r="W152" s="14">
        <f t="shared" si="38"/>
        <v>0</v>
      </c>
      <c r="X152" s="14"/>
      <c r="Y152" s="22"/>
    </row>
    <row r="153" spans="1:25" x14ac:dyDescent="0.2">
      <c r="A153" s="13"/>
      <c r="B153" s="4"/>
      <c r="C153" s="4"/>
      <c r="D153" s="18"/>
      <c r="E153" s="4"/>
      <c r="F153" s="32">
        <f t="shared" si="28"/>
        <v>0</v>
      </c>
      <c r="G153" s="32">
        <f t="shared" si="26"/>
        <v>0</v>
      </c>
      <c r="H153" s="26" t="str">
        <f t="shared" si="29"/>
        <v>Ja</v>
      </c>
      <c r="I153" s="27" t="str">
        <f t="shared" si="30"/>
        <v>Nej</v>
      </c>
      <c r="J153" s="43">
        <f t="shared" si="31"/>
        <v>0</v>
      </c>
      <c r="K153" s="14">
        <f t="shared" si="32"/>
        <v>0</v>
      </c>
      <c r="L153" s="22">
        <f t="shared" si="33"/>
        <v>0</v>
      </c>
      <c r="M153" s="46">
        <f t="shared" si="34"/>
        <v>0</v>
      </c>
      <c r="N153" s="14"/>
      <c r="O153" s="14">
        <f t="shared" si="27"/>
        <v>0</v>
      </c>
      <c r="P153" s="14"/>
      <c r="Q153" s="14">
        <f t="shared" si="35"/>
        <v>20000000</v>
      </c>
      <c r="R153" s="14"/>
      <c r="S153" s="22">
        <f t="shared" si="36"/>
        <v>0</v>
      </c>
      <c r="V153" s="47">
        <f t="shared" si="37"/>
        <v>19000100</v>
      </c>
      <c r="W153" s="14">
        <f t="shared" si="38"/>
        <v>0</v>
      </c>
      <c r="X153" s="14"/>
      <c r="Y153" s="22"/>
    </row>
    <row r="154" spans="1:25" x14ac:dyDescent="0.2">
      <c r="A154" s="13"/>
      <c r="B154" s="4"/>
      <c r="C154" s="4"/>
      <c r="D154" s="18"/>
      <c r="E154" s="4"/>
      <c r="F154" s="32">
        <f t="shared" si="28"/>
        <v>0</v>
      </c>
      <c r="G154" s="32">
        <f t="shared" si="26"/>
        <v>0</v>
      </c>
      <c r="H154" s="26" t="str">
        <f t="shared" si="29"/>
        <v>Ja</v>
      </c>
      <c r="I154" s="27" t="str">
        <f t="shared" si="30"/>
        <v>Nej</v>
      </c>
      <c r="J154" s="43">
        <f t="shared" si="31"/>
        <v>0</v>
      </c>
      <c r="K154" s="14">
        <f t="shared" si="32"/>
        <v>0</v>
      </c>
      <c r="L154" s="22">
        <f t="shared" si="33"/>
        <v>0</v>
      </c>
      <c r="M154" s="46">
        <f t="shared" si="34"/>
        <v>0</v>
      </c>
      <c r="N154" s="14"/>
      <c r="O154" s="14">
        <f t="shared" si="27"/>
        <v>0</v>
      </c>
      <c r="P154" s="14"/>
      <c r="Q154" s="14">
        <f t="shared" si="35"/>
        <v>20000000</v>
      </c>
      <c r="R154" s="14"/>
      <c r="S154" s="22">
        <f t="shared" si="36"/>
        <v>0</v>
      </c>
      <c r="V154" s="47">
        <f t="shared" si="37"/>
        <v>19000100</v>
      </c>
      <c r="W154" s="14">
        <f t="shared" si="38"/>
        <v>0</v>
      </c>
      <c r="X154" s="14"/>
      <c r="Y154" s="22"/>
    </row>
    <row r="155" spans="1:25" x14ac:dyDescent="0.2">
      <c r="A155" s="13"/>
      <c r="B155" s="4"/>
      <c r="C155" s="4"/>
      <c r="D155" s="18"/>
      <c r="E155" s="4"/>
      <c r="F155" s="32">
        <f t="shared" si="28"/>
        <v>0</v>
      </c>
      <c r="G155" s="32">
        <f t="shared" si="26"/>
        <v>0</v>
      </c>
      <c r="H155" s="26" t="str">
        <f t="shared" si="29"/>
        <v>Ja</v>
      </c>
      <c r="I155" s="27" t="str">
        <f t="shared" si="30"/>
        <v>Nej</v>
      </c>
      <c r="J155" s="43">
        <f t="shared" si="31"/>
        <v>0</v>
      </c>
      <c r="K155" s="14">
        <f t="shared" si="32"/>
        <v>0</v>
      </c>
      <c r="L155" s="22">
        <f t="shared" si="33"/>
        <v>0</v>
      </c>
      <c r="M155" s="46">
        <f t="shared" si="34"/>
        <v>0</v>
      </c>
      <c r="N155" s="14"/>
      <c r="O155" s="14">
        <f t="shared" si="27"/>
        <v>0</v>
      </c>
      <c r="P155" s="14"/>
      <c r="Q155" s="14">
        <f t="shared" si="35"/>
        <v>20000000</v>
      </c>
      <c r="R155" s="14"/>
      <c r="S155" s="22">
        <f t="shared" si="36"/>
        <v>0</v>
      </c>
      <c r="V155" s="47">
        <f t="shared" si="37"/>
        <v>19000100</v>
      </c>
      <c r="W155" s="14">
        <f t="shared" si="38"/>
        <v>0</v>
      </c>
      <c r="X155" s="14"/>
      <c r="Y155" s="22"/>
    </row>
    <row r="156" spans="1:25" x14ac:dyDescent="0.2">
      <c r="A156" s="13"/>
      <c r="B156" s="4"/>
      <c r="C156" s="4"/>
      <c r="D156" s="18"/>
      <c r="E156" s="4"/>
      <c r="F156" s="32">
        <f t="shared" si="28"/>
        <v>0</v>
      </c>
      <c r="G156" s="32">
        <f t="shared" si="26"/>
        <v>0</v>
      </c>
      <c r="H156" s="26" t="str">
        <f t="shared" si="29"/>
        <v>Ja</v>
      </c>
      <c r="I156" s="27" t="str">
        <f t="shared" si="30"/>
        <v>Nej</v>
      </c>
      <c r="J156" s="43">
        <f t="shared" si="31"/>
        <v>0</v>
      </c>
      <c r="K156" s="14">
        <f t="shared" si="32"/>
        <v>0</v>
      </c>
      <c r="L156" s="22">
        <f t="shared" si="33"/>
        <v>0</v>
      </c>
      <c r="M156" s="46">
        <f t="shared" si="34"/>
        <v>0</v>
      </c>
      <c r="N156" s="14"/>
      <c r="O156" s="14">
        <f t="shared" si="27"/>
        <v>0</v>
      </c>
      <c r="P156" s="14"/>
      <c r="Q156" s="14">
        <f t="shared" si="35"/>
        <v>20000000</v>
      </c>
      <c r="R156" s="14"/>
      <c r="S156" s="22">
        <f t="shared" si="36"/>
        <v>0</v>
      </c>
      <c r="V156" s="47">
        <f t="shared" si="37"/>
        <v>19000100</v>
      </c>
      <c r="W156" s="14">
        <f t="shared" si="38"/>
        <v>0</v>
      </c>
      <c r="X156" s="14"/>
      <c r="Y156" s="22"/>
    </row>
    <row r="157" spans="1:25" x14ac:dyDescent="0.2">
      <c r="A157" s="13"/>
      <c r="B157" s="4"/>
      <c r="C157" s="4"/>
      <c r="D157" s="18"/>
      <c r="E157" s="4"/>
      <c r="F157" s="32">
        <f t="shared" si="28"/>
        <v>0</v>
      </c>
      <c r="G157" s="32">
        <f t="shared" si="26"/>
        <v>0</v>
      </c>
      <c r="H157" s="26" t="str">
        <f t="shared" si="29"/>
        <v>Ja</v>
      </c>
      <c r="I157" s="27" t="str">
        <f t="shared" si="30"/>
        <v>Nej</v>
      </c>
      <c r="J157" s="43">
        <f t="shared" si="31"/>
        <v>0</v>
      </c>
      <c r="K157" s="14">
        <f t="shared" si="32"/>
        <v>0</v>
      </c>
      <c r="L157" s="22">
        <f t="shared" si="33"/>
        <v>0</v>
      </c>
      <c r="M157" s="46">
        <f t="shared" si="34"/>
        <v>0</v>
      </c>
      <c r="N157" s="14"/>
      <c r="O157" s="14">
        <f t="shared" si="27"/>
        <v>0</v>
      </c>
      <c r="P157" s="14"/>
      <c r="Q157" s="14">
        <f t="shared" si="35"/>
        <v>20000000</v>
      </c>
      <c r="R157" s="14"/>
      <c r="S157" s="22">
        <f t="shared" si="36"/>
        <v>0</v>
      </c>
      <c r="V157" s="47">
        <f t="shared" si="37"/>
        <v>19000100</v>
      </c>
      <c r="W157" s="14">
        <f t="shared" si="38"/>
        <v>0</v>
      </c>
      <c r="X157" s="14"/>
      <c r="Y157" s="22"/>
    </row>
    <row r="158" spans="1:25" x14ac:dyDescent="0.2">
      <c r="A158" s="13"/>
      <c r="B158" s="4"/>
      <c r="C158" s="4"/>
      <c r="D158" s="18"/>
      <c r="E158" s="4"/>
      <c r="F158" s="32">
        <f t="shared" si="28"/>
        <v>0</v>
      </c>
      <c r="G158" s="32">
        <f t="shared" si="26"/>
        <v>0</v>
      </c>
      <c r="H158" s="26" t="str">
        <f t="shared" si="29"/>
        <v>Ja</v>
      </c>
      <c r="I158" s="27" t="str">
        <f t="shared" si="30"/>
        <v>Nej</v>
      </c>
      <c r="J158" s="43">
        <f t="shared" si="31"/>
        <v>0</v>
      </c>
      <c r="K158" s="14">
        <f t="shared" si="32"/>
        <v>0</v>
      </c>
      <c r="L158" s="22">
        <f t="shared" si="33"/>
        <v>0</v>
      </c>
      <c r="M158" s="46">
        <f t="shared" si="34"/>
        <v>0</v>
      </c>
      <c r="N158" s="14"/>
      <c r="O158" s="14">
        <f t="shared" si="27"/>
        <v>0</v>
      </c>
      <c r="P158" s="14"/>
      <c r="Q158" s="14">
        <f t="shared" si="35"/>
        <v>20000000</v>
      </c>
      <c r="R158" s="14"/>
      <c r="S158" s="22">
        <f t="shared" si="36"/>
        <v>0</v>
      </c>
      <c r="V158" s="47">
        <f t="shared" si="37"/>
        <v>19000100</v>
      </c>
      <c r="W158" s="14">
        <f t="shared" si="38"/>
        <v>0</v>
      </c>
      <c r="X158" s="14"/>
      <c r="Y158" s="22"/>
    </row>
    <row r="159" spans="1:25" x14ac:dyDescent="0.2">
      <c r="A159" s="13"/>
      <c r="B159" s="4"/>
      <c r="C159" s="4"/>
      <c r="D159" s="18"/>
      <c r="E159" s="4"/>
      <c r="F159" s="32">
        <f t="shared" si="28"/>
        <v>0</v>
      </c>
      <c r="G159" s="32">
        <f t="shared" si="26"/>
        <v>0</v>
      </c>
      <c r="H159" s="26" t="str">
        <f t="shared" si="29"/>
        <v>Ja</v>
      </c>
      <c r="I159" s="27" t="str">
        <f t="shared" si="30"/>
        <v>Nej</v>
      </c>
      <c r="J159" s="43">
        <f t="shared" si="31"/>
        <v>0</v>
      </c>
      <c r="K159" s="14">
        <f t="shared" si="32"/>
        <v>0</v>
      </c>
      <c r="L159" s="22">
        <f t="shared" si="33"/>
        <v>0</v>
      </c>
      <c r="M159" s="46">
        <f t="shared" si="34"/>
        <v>0</v>
      </c>
      <c r="N159" s="14"/>
      <c r="O159" s="14">
        <f t="shared" si="27"/>
        <v>0</v>
      </c>
      <c r="P159" s="14"/>
      <c r="Q159" s="14">
        <f t="shared" si="35"/>
        <v>20000000</v>
      </c>
      <c r="R159" s="14"/>
      <c r="S159" s="22">
        <f t="shared" si="36"/>
        <v>0</v>
      </c>
      <c r="V159" s="47">
        <f t="shared" si="37"/>
        <v>19000100</v>
      </c>
      <c r="W159" s="14">
        <f t="shared" si="38"/>
        <v>0</v>
      </c>
      <c r="X159" s="14"/>
      <c r="Y159" s="22"/>
    </row>
    <row r="160" spans="1:25" x14ac:dyDescent="0.2">
      <c r="A160" s="13"/>
      <c r="B160" s="4"/>
      <c r="C160" s="4"/>
      <c r="D160" s="18"/>
      <c r="E160" s="4"/>
      <c r="F160" s="32">
        <f t="shared" si="28"/>
        <v>0</v>
      </c>
      <c r="G160" s="32">
        <f t="shared" si="26"/>
        <v>0</v>
      </c>
      <c r="H160" s="26" t="str">
        <f t="shared" si="29"/>
        <v>Ja</v>
      </c>
      <c r="I160" s="27" t="str">
        <f t="shared" si="30"/>
        <v>Nej</v>
      </c>
      <c r="J160" s="43">
        <f t="shared" si="31"/>
        <v>0</v>
      </c>
      <c r="K160" s="14">
        <f t="shared" si="32"/>
        <v>0</v>
      </c>
      <c r="L160" s="22">
        <f t="shared" si="33"/>
        <v>0</v>
      </c>
      <c r="M160" s="46">
        <f t="shared" si="34"/>
        <v>0</v>
      </c>
      <c r="N160" s="14"/>
      <c r="O160" s="14">
        <f t="shared" si="27"/>
        <v>0</v>
      </c>
      <c r="P160" s="14"/>
      <c r="Q160" s="14">
        <f t="shared" si="35"/>
        <v>20000000</v>
      </c>
      <c r="R160" s="14"/>
      <c r="S160" s="22">
        <f t="shared" si="36"/>
        <v>0</v>
      </c>
      <c r="V160" s="47">
        <f t="shared" si="37"/>
        <v>19000100</v>
      </c>
      <c r="W160" s="14">
        <f t="shared" si="38"/>
        <v>0</v>
      </c>
      <c r="X160" s="14"/>
      <c r="Y160" s="22"/>
    </row>
    <row r="161" spans="1:25" x14ac:dyDescent="0.2">
      <c r="A161" s="13"/>
      <c r="B161" s="4"/>
      <c r="C161" s="4"/>
      <c r="D161" s="18"/>
      <c r="E161" s="4"/>
      <c r="F161" s="32">
        <f t="shared" si="28"/>
        <v>0</v>
      </c>
      <c r="G161" s="32">
        <f t="shared" si="26"/>
        <v>0</v>
      </c>
      <c r="H161" s="26" t="str">
        <f t="shared" si="29"/>
        <v>Ja</v>
      </c>
      <c r="I161" s="27" t="str">
        <f t="shared" si="30"/>
        <v>Nej</v>
      </c>
      <c r="J161" s="43">
        <f t="shared" si="31"/>
        <v>0</v>
      </c>
      <c r="K161" s="14">
        <f t="shared" si="32"/>
        <v>0</v>
      </c>
      <c r="L161" s="22">
        <f t="shared" si="33"/>
        <v>0</v>
      </c>
      <c r="M161" s="46">
        <f t="shared" si="34"/>
        <v>0</v>
      </c>
      <c r="N161" s="14"/>
      <c r="O161" s="14">
        <f t="shared" si="27"/>
        <v>0</v>
      </c>
      <c r="P161" s="14"/>
      <c r="Q161" s="14">
        <f t="shared" si="35"/>
        <v>20000000</v>
      </c>
      <c r="R161" s="14"/>
      <c r="S161" s="22">
        <f t="shared" si="36"/>
        <v>0</v>
      </c>
      <c r="V161" s="47">
        <f t="shared" si="37"/>
        <v>19000100</v>
      </c>
      <c r="W161" s="14">
        <f t="shared" si="38"/>
        <v>0</v>
      </c>
      <c r="X161" s="14"/>
      <c r="Y161" s="22"/>
    </row>
    <row r="162" spans="1:25" x14ac:dyDescent="0.2">
      <c r="A162" s="13"/>
      <c r="B162" s="4"/>
      <c r="C162" s="4"/>
      <c r="D162" s="18"/>
      <c r="E162" s="4"/>
      <c r="F162" s="32">
        <f t="shared" si="28"/>
        <v>0</v>
      </c>
      <c r="G162" s="32">
        <f t="shared" si="26"/>
        <v>0</v>
      </c>
      <c r="H162" s="26" t="str">
        <f t="shared" si="29"/>
        <v>Ja</v>
      </c>
      <c r="I162" s="27" t="str">
        <f t="shared" si="30"/>
        <v>Nej</v>
      </c>
      <c r="J162" s="43">
        <f t="shared" si="31"/>
        <v>0</v>
      </c>
      <c r="K162" s="14">
        <f t="shared" si="32"/>
        <v>0</v>
      </c>
      <c r="L162" s="22">
        <f t="shared" si="33"/>
        <v>0</v>
      </c>
      <c r="M162" s="46">
        <f t="shared" si="34"/>
        <v>0</v>
      </c>
      <c r="N162" s="14"/>
      <c r="O162" s="14">
        <f t="shared" si="27"/>
        <v>0</v>
      </c>
      <c r="P162" s="14"/>
      <c r="Q162" s="14">
        <f t="shared" si="35"/>
        <v>20000000</v>
      </c>
      <c r="R162" s="14"/>
      <c r="S162" s="22">
        <f t="shared" si="36"/>
        <v>0</v>
      </c>
      <c r="V162" s="47">
        <f t="shared" si="37"/>
        <v>19000100</v>
      </c>
      <c r="W162" s="14">
        <f t="shared" si="38"/>
        <v>0</v>
      </c>
      <c r="X162" s="14"/>
      <c r="Y162" s="22"/>
    </row>
    <row r="163" spans="1:25" x14ac:dyDescent="0.2">
      <c r="A163" s="13"/>
      <c r="B163" s="4"/>
      <c r="C163" s="4"/>
      <c r="D163" s="18"/>
      <c r="E163" s="4"/>
      <c r="F163" s="32">
        <f t="shared" si="28"/>
        <v>0</v>
      </c>
      <c r="G163" s="32">
        <f t="shared" si="26"/>
        <v>0</v>
      </c>
      <c r="H163" s="26" t="str">
        <f t="shared" si="29"/>
        <v>Ja</v>
      </c>
      <c r="I163" s="27" t="str">
        <f t="shared" si="30"/>
        <v>Nej</v>
      </c>
      <c r="J163" s="43">
        <f t="shared" si="31"/>
        <v>0</v>
      </c>
      <c r="K163" s="14">
        <f t="shared" si="32"/>
        <v>0</v>
      </c>
      <c r="L163" s="22">
        <f t="shared" si="33"/>
        <v>0</v>
      </c>
      <c r="M163" s="46">
        <f t="shared" si="34"/>
        <v>0</v>
      </c>
      <c r="N163" s="14"/>
      <c r="O163" s="14">
        <f t="shared" si="27"/>
        <v>0</v>
      </c>
      <c r="P163" s="14"/>
      <c r="Q163" s="14">
        <f t="shared" si="35"/>
        <v>20000000</v>
      </c>
      <c r="R163" s="14"/>
      <c r="S163" s="22">
        <f t="shared" si="36"/>
        <v>0</v>
      </c>
      <c r="V163" s="47">
        <f t="shared" si="37"/>
        <v>19000100</v>
      </c>
      <c r="W163" s="14">
        <f t="shared" si="38"/>
        <v>0</v>
      </c>
      <c r="X163" s="14"/>
      <c r="Y163" s="22"/>
    </row>
    <row r="164" spans="1:25" x14ac:dyDescent="0.2">
      <c r="A164" s="13"/>
      <c r="B164" s="4"/>
      <c r="C164" s="4"/>
      <c r="D164" s="18"/>
      <c r="E164" s="4"/>
      <c r="F164" s="32">
        <f t="shared" si="28"/>
        <v>0</v>
      </c>
      <c r="G164" s="32">
        <f t="shared" si="26"/>
        <v>0</v>
      </c>
      <c r="H164" s="26" t="str">
        <f t="shared" si="29"/>
        <v>Ja</v>
      </c>
      <c r="I164" s="27" t="str">
        <f t="shared" si="30"/>
        <v>Nej</v>
      </c>
      <c r="J164" s="43">
        <f t="shared" si="31"/>
        <v>0</v>
      </c>
      <c r="K164" s="14">
        <f t="shared" si="32"/>
        <v>0</v>
      </c>
      <c r="L164" s="22">
        <f t="shared" si="33"/>
        <v>0</v>
      </c>
      <c r="M164" s="46">
        <f t="shared" si="34"/>
        <v>0</v>
      </c>
      <c r="N164" s="14"/>
      <c r="O164" s="14">
        <f t="shared" si="27"/>
        <v>0</v>
      </c>
      <c r="P164" s="14"/>
      <c r="Q164" s="14">
        <f t="shared" si="35"/>
        <v>20000000</v>
      </c>
      <c r="R164" s="14"/>
      <c r="S164" s="22">
        <f t="shared" si="36"/>
        <v>0</v>
      </c>
      <c r="V164" s="47">
        <f t="shared" si="37"/>
        <v>19000100</v>
      </c>
      <c r="W164" s="14">
        <f t="shared" si="38"/>
        <v>0</v>
      </c>
      <c r="X164" s="14"/>
      <c r="Y164" s="22"/>
    </row>
    <row r="165" spans="1:25" x14ac:dyDescent="0.2">
      <c r="A165" s="13"/>
      <c r="B165" s="4"/>
      <c r="C165" s="4"/>
      <c r="D165" s="18"/>
      <c r="E165" s="4"/>
      <c r="F165" s="32">
        <f t="shared" si="28"/>
        <v>0</v>
      </c>
      <c r="G165" s="32">
        <f t="shared" si="26"/>
        <v>0</v>
      </c>
      <c r="H165" s="26" t="str">
        <f t="shared" si="29"/>
        <v>Ja</v>
      </c>
      <c r="I165" s="27" t="str">
        <f t="shared" si="30"/>
        <v>Nej</v>
      </c>
      <c r="J165" s="43">
        <f t="shared" si="31"/>
        <v>0</v>
      </c>
      <c r="K165" s="14">
        <f t="shared" si="32"/>
        <v>0</v>
      </c>
      <c r="L165" s="22">
        <f t="shared" si="33"/>
        <v>0</v>
      </c>
      <c r="M165" s="46">
        <f t="shared" si="34"/>
        <v>0</v>
      </c>
      <c r="N165" s="14"/>
      <c r="O165" s="14">
        <f t="shared" si="27"/>
        <v>0</v>
      </c>
      <c r="P165" s="14"/>
      <c r="Q165" s="14">
        <f t="shared" si="35"/>
        <v>20000000</v>
      </c>
      <c r="R165" s="14"/>
      <c r="S165" s="22">
        <f t="shared" si="36"/>
        <v>0</v>
      </c>
      <c r="V165" s="47">
        <f t="shared" si="37"/>
        <v>19000100</v>
      </c>
      <c r="W165" s="14">
        <f t="shared" si="38"/>
        <v>0</v>
      </c>
      <c r="X165" s="14"/>
      <c r="Y165" s="22"/>
    </row>
    <row r="166" spans="1:25" x14ac:dyDescent="0.2">
      <c r="A166" s="13"/>
      <c r="B166" s="4"/>
      <c r="C166" s="4"/>
      <c r="D166" s="18"/>
      <c r="E166" s="4"/>
      <c r="F166" s="32">
        <f t="shared" si="28"/>
        <v>0</v>
      </c>
      <c r="G166" s="32">
        <f t="shared" si="26"/>
        <v>0</v>
      </c>
      <c r="H166" s="26" t="str">
        <f t="shared" si="29"/>
        <v>Ja</v>
      </c>
      <c r="I166" s="27" t="str">
        <f t="shared" si="30"/>
        <v>Nej</v>
      </c>
      <c r="J166" s="43">
        <f t="shared" si="31"/>
        <v>0</v>
      </c>
      <c r="K166" s="14">
        <f t="shared" si="32"/>
        <v>0</v>
      </c>
      <c r="L166" s="22">
        <f t="shared" si="33"/>
        <v>0</v>
      </c>
      <c r="M166" s="46">
        <f t="shared" si="34"/>
        <v>0</v>
      </c>
      <c r="N166" s="14"/>
      <c r="O166" s="14">
        <f t="shared" si="27"/>
        <v>0</v>
      </c>
      <c r="P166" s="14"/>
      <c r="Q166" s="14">
        <f t="shared" si="35"/>
        <v>20000000</v>
      </c>
      <c r="R166" s="14"/>
      <c r="S166" s="22">
        <f t="shared" si="36"/>
        <v>0</v>
      </c>
      <c r="V166" s="47">
        <f t="shared" si="37"/>
        <v>19000100</v>
      </c>
      <c r="W166" s="14">
        <f t="shared" si="38"/>
        <v>0</v>
      </c>
      <c r="X166" s="14"/>
      <c r="Y166" s="22"/>
    </row>
    <row r="167" spans="1:25" x14ac:dyDescent="0.2">
      <c r="A167" s="13"/>
      <c r="B167" s="4"/>
      <c r="C167" s="4"/>
      <c r="D167" s="18"/>
      <c r="E167" s="4"/>
      <c r="F167" s="32">
        <f t="shared" si="28"/>
        <v>0</v>
      </c>
      <c r="G167" s="32">
        <f t="shared" si="26"/>
        <v>0</v>
      </c>
      <c r="H167" s="26" t="str">
        <f t="shared" si="29"/>
        <v>Ja</v>
      </c>
      <c r="I167" s="27" t="str">
        <f t="shared" si="30"/>
        <v>Nej</v>
      </c>
      <c r="J167" s="43">
        <f t="shared" si="31"/>
        <v>0</v>
      </c>
      <c r="K167" s="14">
        <f t="shared" si="32"/>
        <v>0</v>
      </c>
      <c r="L167" s="22">
        <f t="shared" si="33"/>
        <v>0</v>
      </c>
      <c r="M167" s="46">
        <f t="shared" si="34"/>
        <v>0</v>
      </c>
      <c r="N167" s="14"/>
      <c r="O167" s="14">
        <f t="shared" si="27"/>
        <v>0</v>
      </c>
      <c r="P167" s="14"/>
      <c r="Q167" s="14">
        <f t="shared" si="35"/>
        <v>20000000</v>
      </c>
      <c r="R167" s="14"/>
      <c r="S167" s="22">
        <f t="shared" si="36"/>
        <v>0</v>
      </c>
      <c r="V167" s="47">
        <f t="shared" si="37"/>
        <v>19000100</v>
      </c>
      <c r="W167" s="14">
        <f t="shared" si="38"/>
        <v>0</v>
      </c>
      <c r="X167" s="14"/>
      <c r="Y167" s="22"/>
    </row>
    <row r="168" spans="1:25" x14ac:dyDescent="0.2">
      <c r="A168" s="13"/>
      <c r="B168" s="4"/>
      <c r="C168" s="4"/>
      <c r="D168" s="18"/>
      <c r="E168" s="4"/>
      <c r="F168" s="32">
        <f t="shared" si="28"/>
        <v>0</v>
      </c>
      <c r="G168" s="32">
        <f t="shared" si="26"/>
        <v>0</v>
      </c>
      <c r="H168" s="26" t="str">
        <f t="shared" si="29"/>
        <v>Ja</v>
      </c>
      <c r="I168" s="27" t="str">
        <f t="shared" si="30"/>
        <v>Nej</v>
      </c>
      <c r="J168" s="43">
        <f t="shared" si="31"/>
        <v>0</v>
      </c>
      <c r="K168" s="14">
        <f t="shared" si="32"/>
        <v>0</v>
      </c>
      <c r="L168" s="22">
        <f t="shared" si="33"/>
        <v>0</v>
      </c>
      <c r="M168" s="46">
        <f t="shared" si="34"/>
        <v>0</v>
      </c>
      <c r="N168" s="14"/>
      <c r="O168" s="14">
        <f t="shared" si="27"/>
        <v>0</v>
      </c>
      <c r="P168" s="14"/>
      <c r="Q168" s="14">
        <f t="shared" si="35"/>
        <v>20000000</v>
      </c>
      <c r="R168" s="14"/>
      <c r="S168" s="22">
        <f t="shared" si="36"/>
        <v>0</v>
      </c>
      <c r="V168" s="47">
        <f t="shared" si="37"/>
        <v>19000100</v>
      </c>
      <c r="W168" s="14">
        <f t="shared" si="38"/>
        <v>0</v>
      </c>
      <c r="X168" s="14"/>
      <c r="Y168" s="22"/>
    </row>
    <row r="169" spans="1:25" x14ac:dyDescent="0.2">
      <c r="A169" s="13"/>
      <c r="B169" s="4"/>
      <c r="C169" s="4"/>
      <c r="D169" s="18"/>
      <c r="E169" s="4"/>
      <c r="F169" s="32">
        <f t="shared" si="28"/>
        <v>0</v>
      </c>
      <c r="G169" s="32">
        <f t="shared" si="26"/>
        <v>0</v>
      </c>
      <c r="H169" s="26" t="str">
        <f t="shared" si="29"/>
        <v>Ja</v>
      </c>
      <c r="I169" s="27" t="str">
        <f t="shared" si="30"/>
        <v>Nej</v>
      </c>
      <c r="J169" s="43">
        <f t="shared" si="31"/>
        <v>0</v>
      </c>
      <c r="K169" s="14">
        <f t="shared" si="32"/>
        <v>0</v>
      </c>
      <c r="L169" s="22">
        <f t="shared" si="33"/>
        <v>0</v>
      </c>
      <c r="M169" s="46">
        <f t="shared" si="34"/>
        <v>0</v>
      </c>
      <c r="N169" s="14"/>
      <c r="O169" s="14">
        <f t="shared" si="27"/>
        <v>0</v>
      </c>
      <c r="P169" s="14"/>
      <c r="Q169" s="14">
        <f t="shared" si="35"/>
        <v>20000000</v>
      </c>
      <c r="R169" s="14"/>
      <c r="S169" s="22">
        <f t="shared" si="36"/>
        <v>0</v>
      </c>
      <c r="V169" s="47">
        <f t="shared" si="37"/>
        <v>19000100</v>
      </c>
      <c r="W169" s="14">
        <f t="shared" si="38"/>
        <v>0</v>
      </c>
      <c r="X169" s="14"/>
      <c r="Y169" s="22"/>
    </row>
    <row r="170" spans="1:25" x14ac:dyDescent="0.2">
      <c r="A170" s="13"/>
      <c r="B170" s="4"/>
      <c r="C170" s="4"/>
      <c r="D170" s="18"/>
      <c r="E170" s="4"/>
      <c r="F170" s="32">
        <f t="shared" si="28"/>
        <v>0</v>
      </c>
      <c r="G170" s="32">
        <f t="shared" si="26"/>
        <v>0</v>
      </c>
      <c r="H170" s="26" t="str">
        <f t="shared" si="29"/>
        <v>Ja</v>
      </c>
      <c r="I170" s="27" t="str">
        <f t="shared" si="30"/>
        <v>Nej</v>
      </c>
      <c r="J170" s="43">
        <f t="shared" si="31"/>
        <v>0</v>
      </c>
      <c r="K170" s="14">
        <f t="shared" si="32"/>
        <v>0</v>
      </c>
      <c r="L170" s="22">
        <f t="shared" si="33"/>
        <v>0</v>
      </c>
      <c r="M170" s="46">
        <f t="shared" si="34"/>
        <v>0</v>
      </c>
      <c r="N170" s="14"/>
      <c r="O170" s="14">
        <f t="shared" si="27"/>
        <v>0</v>
      </c>
      <c r="P170" s="14"/>
      <c r="Q170" s="14">
        <f t="shared" si="35"/>
        <v>20000000</v>
      </c>
      <c r="R170" s="14"/>
      <c r="S170" s="22">
        <f t="shared" si="36"/>
        <v>0</v>
      </c>
      <c r="V170" s="47">
        <f t="shared" si="37"/>
        <v>19000100</v>
      </c>
      <c r="W170" s="14">
        <f t="shared" si="38"/>
        <v>0</v>
      </c>
      <c r="X170" s="14"/>
      <c r="Y170" s="22"/>
    </row>
    <row r="171" spans="1:25" x14ac:dyDescent="0.2">
      <c r="A171" s="13"/>
      <c r="B171" s="4"/>
      <c r="C171" s="4"/>
      <c r="D171" s="18"/>
      <c r="E171" s="4"/>
      <c r="F171" s="32">
        <f t="shared" si="28"/>
        <v>0</v>
      </c>
      <c r="G171" s="32">
        <f t="shared" si="26"/>
        <v>0</v>
      </c>
      <c r="H171" s="26" t="str">
        <f t="shared" si="29"/>
        <v>Ja</v>
      </c>
      <c r="I171" s="27" t="str">
        <f t="shared" si="30"/>
        <v>Nej</v>
      </c>
      <c r="J171" s="43">
        <f t="shared" si="31"/>
        <v>0</v>
      </c>
      <c r="K171" s="14">
        <f t="shared" si="32"/>
        <v>0</v>
      </c>
      <c r="L171" s="22">
        <f t="shared" si="33"/>
        <v>0</v>
      </c>
      <c r="M171" s="46">
        <f t="shared" si="34"/>
        <v>0</v>
      </c>
      <c r="N171" s="14"/>
      <c r="O171" s="14">
        <f t="shared" si="27"/>
        <v>0</v>
      </c>
      <c r="P171" s="14"/>
      <c r="Q171" s="14">
        <f t="shared" si="35"/>
        <v>20000000</v>
      </c>
      <c r="R171" s="14"/>
      <c r="S171" s="22">
        <f t="shared" si="36"/>
        <v>0</v>
      </c>
      <c r="V171" s="47">
        <f t="shared" si="37"/>
        <v>19000100</v>
      </c>
      <c r="W171" s="14">
        <f t="shared" si="38"/>
        <v>0</v>
      </c>
      <c r="X171" s="14"/>
      <c r="Y171" s="22"/>
    </row>
    <row r="172" spans="1:25" x14ac:dyDescent="0.2">
      <c r="A172" s="13"/>
      <c r="B172" s="4"/>
      <c r="C172" s="4"/>
      <c r="D172" s="18"/>
      <c r="E172" s="4"/>
      <c r="F172" s="32">
        <f t="shared" si="28"/>
        <v>0</v>
      </c>
      <c r="G172" s="32">
        <f t="shared" si="26"/>
        <v>0</v>
      </c>
      <c r="H172" s="26" t="str">
        <f t="shared" si="29"/>
        <v>Ja</v>
      </c>
      <c r="I172" s="27" t="str">
        <f t="shared" si="30"/>
        <v>Nej</v>
      </c>
      <c r="J172" s="43">
        <f t="shared" si="31"/>
        <v>0</v>
      </c>
      <c r="K172" s="14">
        <f t="shared" si="32"/>
        <v>0</v>
      </c>
      <c r="L172" s="22">
        <f t="shared" si="33"/>
        <v>0</v>
      </c>
      <c r="M172" s="46">
        <f t="shared" si="34"/>
        <v>0</v>
      </c>
      <c r="N172" s="14"/>
      <c r="O172" s="14">
        <f t="shared" si="27"/>
        <v>0</v>
      </c>
      <c r="P172" s="14"/>
      <c r="Q172" s="14">
        <f t="shared" si="35"/>
        <v>20000000</v>
      </c>
      <c r="R172" s="14"/>
      <c r="S172" s="22">
        <f t="shared" si="36"/>
        <v>0</v>
      </c>
      <c r="V172" s="47">
        <f t="shared" si="37"/>
        <v>19000100</v>
      </c>
      <c r="W172" s="14">
        <f t="shared" si="38"/>
        <v>0</v>
      </c>
      <c r="X172" s="14"/>
      <c r="Y172" s="22"/>
    </row>
    <row r="173" spans="1:25" x14ac:dyDescent="0.2">
      <c r="A173" s="13"/>
      <c r="B173" s="4"/>
      <c r="C173" s="4"/>
      <c r="D173" s="18"/>
      <c r="E173" s="4"/>
      <c r="F173" s="32">
        <f t="shared" si="28"/>
        <v>0</v>
      </c>
      <c r="G173" s="32">
        <f t="shared" si="26"/>
        <v>0</v>
      </c>
      <c r="H173" s="26" t="str">
        <f t="shared" si="29"/>
        <v>Ja</v>
      </c>
      <c r="I173" s="27" t="str">
        <f t="shared" si="30"/>
        <v>Nej</v>
      </c>
      <c r="J173" s="43">
        <f t="shared" si="31"/>
        <v>0</v>
      </c>
      <c r="K173" s="14">
        <f t="shared" si="32"/>
        <v>0</v>
      </c>
      <c r="L173" s="22">
        <f t="shared" si="33"/>
        <v>0</v>
      </c>
      <c r="M173" s="46">
        <f t="shared" si="34"/>
        <v>0</v>
      </c>
      <c r="N173" s="14"/>
      <c r="O173" s="14">
        <f t="shared" si="27"/>
        <v>0</v>
      </c>
      <c r="P173" s="14"/>
      <c r="Q173" s="14">
        <f t="shared" si="35"/>
        <v>20000000</v>
      </c>
      <c r="R173" s="14"/>
      <c r="S173" s="22">
        <f t="shared" si="36"/>
        <v>0</v>
      </c>
      <c r="V173" s="47">
        <f t="shared" si="37"/>
        <v>19000100</v>
      </c>
      <c r="W173" s="14">
        <f t="shared" si="38"/>
        <v>0</v>
      </c>
      <c r="X173" s="14"/>
      <c r="Y173" s="22"/>
    </row>
    <row r="174" spans="1:25" x14ac:dyDescent="0.2">
      <c r="A174" s="13"/>
      <c r="B174" s="4"/>
      <c r="C174" s="4"/>
      <c r="D174" s="18"/>
      <c r="E174" s="4"/>
      <c r="F174" s="32">
        <f t="shared" si="28"/>
        <v>0</v>
      </c>
      <c r="G174" s="32">
        <f t="shared" si="26"/>
        <v>0</v>
      </c>
      <c r="H174" s="26" t="str">
        <f t="shared" si="29"/>
        <v>Ja</v>
      </c>
      <c r="I174" s="27" t="str">
        <f t="shared" si="30"/>
        <v>Nej</v>
      </c>
      <c r="J174" s="43">
        <f t="shared" si="31"/>
        <v>0</v>
      </c>
      <c r="K174" s="14">
        <f t="shared" si="32"/>
        <v>0</v>
      </c>
      <c r="L174" s="22">
        <f t="shared" si="33"/>
        <v>0</v>
      </c>
      <c r="M174" s="46">
        <f t="shared" si="34"/>
        <v>0</v>
      </c>
      <c r="N174" s="14"/>
      <c r="O174" s="14">
        <f t="shared" si="27"/>
        <v>0</v>
      </c>
      <c r="P174" s="14"/>
      <c r="Q174" s="14">
        <f t="shared" si="35"/>
        <v>20000000</v>
      </c>
      <c r="R174" s="14"/>
      <c r="S174" s="22">
        <f t="shared" si="36"/>
        <v>0</v>
      </c>
      <c r="V174" s="47">
        <f t="shared" si="37"/>
        <v>19000100</v>
      </c>
      <c r="W174" s="14">
        <f t="shared" si="38"/>
        <v>0</v>
      </c>
      <c r="X174" s="14"/>
      <c r="Y174" s="22"/>
    </row>
    <row r="175" spans="1:25" x14ac:dyDescent="0.2">
      <c r="A175" s="13"/>
      <c r="B175" s="4"/>
      <c r="C175" s="4"/>
      <c r="D175" s="18"/>
      <c r="E175" s="4"/>
      <c r="F175" s="32">
        <f t="shared" si="28"/>
        <v>0</v>
      </c>
      <c r="G175" s="32">
        <f t="shared" si="26"/>
        <v>0</v>
      </c>
      <c r="H175" s="26" t="str">
        <f t="shared" si="29"/>
        <v>Ja</v>
      </c>
      <c r="I175" s="27" t="str">
        <f t="shared" si="30"/>
        <v>Nej</v>
      </c>
      <c r="J175" s="43">
        <f t="shared" si="31"/>
        <v>0</v>
      </c>
      <c r="K175" s="14">
        <f t="shared" si="32"/>
        <v>0</v>
      </c>
      <c r="L175" s="22">
        <f t="shared" si="33"/>
        <v>0</v>
      </c>
      <c r="M175" s="46">
        <f t="shared" si="34"/>
        <v>0</v>
      </c>
      <c r="N175" s="14"/>
      <c r="O175" s="14">
        <f t="shared" si="27"/>
        <v>0</v>
      </c>
      <c r="P175" s="14"/>
      <c r="Q175" s="14">
        <f t="shared" si="35"/>
        <v>20000000</v>
      </c>
      <c r="R175" s="14"/>
      <c r="S175" s="22">
        <f t="shared" si="36"/>
        <v>0</v>
      </c>
      <c r="V175" s="47">
        <f t="shared" si="37"/>
        <v>19000100</v>
      </c>
      <c r="W175" s="14">
        <f t="shared" si="38"/>
        <v>0</v>
      </c>
      <c r="X175" s="14"/>
      <c r="Y175" s="22"/>
    </row>
    <row r="176" spans="1:25" x14ac:dyDescent="0.2">
      <c r="A176" s="13"/>
      <c r="B176" s="4"/>
      <c r="C176" s="4"/>
      <c r="D176" s="18"/>
      <c r="E176" s="4"/>
      <c r="F176" s="32">
        <f t="shared" si="28"/>
        <v>0</v>
      </c>
      <c r="G176" s="32">
        <f t="shared" si="26"/>
        <v>0</v>
      </c>
      <c r="H176" s="26" t="str">
        <f t="shared" si="29"/>
        <v>Ja</v>
      </c>
      <c r="I176" s="27" t="str">
        <f t="shared" si="30"/>
        <v>Nej</v>
      </c>
      <c r="J176" s="43">
        <f t="shared" si="31"/>
        <v>0</v>
      </c>
      <c r="K176" s="14">
        <f t="shared" si="32"/>
        <v>0</v>
      </c>
      <c r="L176" s="22">
        <f t="shared" si="33"/>
        <v>0</v>
      </c>
      <c r="M176" s="46">
        <f t="shared" si="34"/>
        <v>0</v>
      </c>
      <c r="N176" s="14"/>
      <c r="O176" s="14">
        <f t="shared" si="27"/>
        <v>0</v>
      </c>
      <c r="P176" s="14"/>
      <c r="Q176" s="14">
        <f t="shared" si="35"/>
        <v>20000000</v>
      </c>
      <c r="R176" s="14"/>
      <c r="S176" s="22">
        <f t="shared" si="36"/>
        <v>0</v>
      </c>
      <c r="V176" s="47">
        <f t="shared" si="37"/>
        <v>19000100</v>
      </c>
      <c r="W176" s="14">
        <f t="shared" si="38"/>
        <v>0</v>
      </c>
      <c r="X176" s="14"/>
      <c r="Y176" s="22"/>
    </row>
    <row r="177" spans="1:25" x14ac:dyDescent="0.2">
      <c r="A177" s="13"/>
      <c r="B177" s="4"/>
      <c r="C177" s="4"/>
      <c r="D177" s="18"/>
      <c r="E177" s="4"/>
      <c r="F177" s="32">
        <f t="shared" si="28"/>
        <v>0</v>
      </c>
      <c r="G177" s="32">
        <f t="shared" si="26"/>
        <v>0</v>
      </c>
      <c r="H177" s="26" t="str">
        <f t="shared" si="29"/>
        <v>Ja</v>
      </c>
      <c r="I177" s="27" t="str">
        <f t="shared" si="30"/>
        <v>Nej</v>
      </c>
      <c r="J177" s="43">
        <f t="shared" si="31"/>
        <v>0</v>
      </c>
      <c r="K177" s="14">
        <f t="shared" si="32"/>
        <v>0</v>
      </c>
      <c r="L177" s="22">
        <f t="shared" si="33"/>
        <v>0</v>
      </c>
      <c r="M177" s="46">
        <f t="shared" si="34"/>
        <v>0</v>
      </c>
      <c r="N177" s="14"/>
      <c r="O177" s="14">
        <f t="shared" si="27"/>
        <v>0</v>
      </c>
      <c r="P177" s="14"/>
      <c r="Q177" s="14">
        <f t="shared" si="35"/>
        <v>20000000</v>
      </c>
      <c r="R177" s="14"/>
      <c r="S177" s="22">
        <f t="shared" si="36"/>
        <v>0</v>
      </c>
      <c r="V177" s="47">
        <f t="shared" si="37"/>
        <v>19000100</v>
      </c>
      <c r="W177" s="14">
        <f t="shared" si="38"/>
        <v>0</v>
      </c>
      <c r="X177" s="14"/>
      <c r="Y177" s="22"/>
    </row>
    <row r="178" spans="1:25" x14ac:dyDescent="0.2">
      <c r="A178" s="13"/>
      <c r="B178" s="4"/>
      <c r="C178" s="4"/>
      <c r="D178" s="18"/>
      <c r="E178" s="4"/>
      <c r="F178" s="32">
        <f t="shared" si="28"/>
        <v>0</v>
      </c>
      <c r="G178" s="32">
        <f t="shared" si="26"/>
        <v>0</v>
      </c>
      <c r="H178" s="26" t="str">
        <f t="shared" si="29"/>
        <v>Ja</v>
      </c>
      <c r="I178" s="27" t="str">
        <f t="shared" si="30"/>
        <v>Nej</v>
      </c>
      <c r="J178" s="43">
        <f t="shared" si="31"/>
        <v>0</v>
      </c>
      <c r="K178" s="14">
        <f t="shared" si="32"/>
        <v>0</v>
      </c>
      <c r="L178" s="22">
        <f t="shared" si="33"/>
        <v>0</v>
      </c>
      <c r="M178" s="46">
        <f t="shared" si="34"/>
        <v>0</v>
      </c>
      <c r="N178" s="14"/>
      <c r="O178" s="14">
        <f t="shared" si="27"/>
        <v>0</v>
      </c>
      <c r="P178" s="14"/>
      <c r="Q178" s="14">
        <f t="shared" si="35"/>
        <v>20000000</v>
      </c>
      <c r="R178" s="14"/>
      <c r="S178" s="22">
        <f t="shared" si="36"/>
        <v>0</v>
      </c>
      <c r="V178" s="47">
        <f t="shared" si="37"/>
        <v>19000100</v>
      </c>
      <c r="W178" s="14">
        <f t="shared" si="38"/>
        <v>0</v>
      </c>
      <c r="X178" s="14"/>
      <c r="Y178" s="22"/>
    </row>
    <row r="179" spans="1:25" x14ac:dyDescent="0.2">
      <c r="A179" s="13"/>
      <c r="B179" s="4"/>
      <c r="C179" s="4"/>
      <c r="D179" s="18"/>
      <c r="E179" s="4"/>
      <c r="F179" s="32">
        <f t="shared" si="28"/>
        <v>0</v>
      </c>
      <c r="G179" s="32">
        <f t="shared" si="26"/>
        <v>0</v>
      </c>
      <c r="H179" s="26" t="str">
        <f t="shared" si="29"/>
        <v>Ja</v>
      </c>
      <c r="I179" s="27" t="str">
        <f t="shared" si="30"/>
        <v>Nej</v>
      </c>
      <c r="J179" s="43">
        <f t="shared" si="31"/>
        <v>0</v>
      </c>
      <c r="K179" s="14">
        <f t="shared" si="32"/>
        <v>0</v>
      </c>
      <c r="L179" s="22">
        <f t="shared" si="33"/>
        <v>0</v>
      </c>
      <c r="M179" s="46">
        <f t="shared" si="34"/>
        <v>0</v>
      </c>
      <c r="N179" s="14"/>
      <c r="O179" s="14">
        <f t="shared" si="27"/>
        <v>0</v>
      </c>
      <c r="P179" s="14"/>
      <c r="Q179" s="14">
        <f t="shared" si="35"/>
        <v>20000000</v>
      </c>
      <c r="R179" s="14"/>
      <c r="S179" s="22">
        <f t="shared" si="36"/>
        <v>0</v>
      </c>
      <c r="V179" s="47">
        <f t="shared" si="37"/>
        <v>19000100</v>
      </c>
      <c r="W179" s="14">
        <f t="shared" si="38"/>
        <v>0</v>
      </c>
      <c r="X179" s="14"/>
      <c r="Y179" s="22"/>
    </row>
    <row r="180" spans="1:25" x14ac:dyDescent="0.2">
      <c r="A180" s="13"/>
      <c r="B180" s="4"/>
      <c r="C180" s="4"/>
      <c r="D180" s="18"/>
      <c r="E180" s="4"/>
      <c r="F180" s="32">
        <f t="shared" si="28"/>
        <v>0</v>
      </c>
      <c r="G180" s="32">
        <f t="shared" si="26"/>
        <v>0</v>
      </c>
      <c r="H180" s="26" t="str">
        <f t="shared" si="29"/>
        <v>Ja</v>
      </c>
      <c r="I180" s="27" t="str">
        <f t="shared" si="30"/>
        <v>Nej</v>
      </c>
      <c r="J180" s="43">
        <f t="shared" si="31"/>
        <v>0</v>
      </c>
      <c r="K180" s="14">
        <f t="shared" si="32"/>
        <v>0</v>
      </c>
      <c r="L180" s="22">
        <f t="shared" si="33"/>
        <v>0</v>
      </c>
      <c r="M180" s="46">
        <f t="shared" si="34"/>
        <v>0</v>
      </c>
      <c r="N180" s="14"/>
      <c r="O180" s="14">
        <f t="shared" si="27"/>
        <v>0</v>
      </c>
      <c r="P180" s="14"/>
      <c r="Q180" s="14">
        <f t="shared" si="35"/>
        <v>20000000</v>
      </c>
      <c r="R180" s="14"/>
      <c r="S180" s="22">
        <f t="shared" si="36"/>
        <v>0</v>
      </c>
      <c r="V180" s="47">
        <f t="shared" si="37"/>
        <v>19000100</v>
      </c>
      <c r="W180" s="14">
        <f t="shared" si="38"/>
        <v>0</v>
      </c>
      <c r="X180" s="14"/>
      <c r="Y180" s="22"/>
    </row>
    <row r="181" spans="1:25" x14ac:dyDescent="0.2">
      <c r="A181" s="13"/>
      <c r="B181" s="4"/>
      <c r="C181" s="4"/>
      <c r="D181" s="18"/>
      <c r="E181" s="4"/>
      <c r="F181" s="32">
        <f t="shared" si="28"/>
        <v>0</v>
      </c>
      <c r="G181" s="32">
        <f t="shared" si="26"/>
        <v>0</v>
      </c>
      <c r="H181" s="26" t="str">
        <f t="shared" si="29"/>
        <v>Ja</v>
      </c>
      <c r="I181" s="27" t="str">
        <f t="shared" si="30"/>
        <v>Nej</v>
      </c>
      <c r="J181" s="43">
        <f t="shared" si="31"/>
        <v>0</v>
      </c>
      <c r="K181" s="14">
        <f t="shared" si="32"/>
        <v>0</v>
      </c>
      <c r="L181" s="22">
        <f t="shared" si="33"/>
        <v>0</v>
      </c>
      <c r="M181" s="46">
        <f t="shared" si="34"/>
        <v>0</v>
      </c>
      <c r="N181" s="14"/>
      <c r="O181" s="14">
        <f t="shared" si="27"/>
        <v>0</v>
      </c>
      <c r="P181" s="14"/>
      <c r="Q181" s="14">
        <f t="shared" si="35"/>
        <v>20000000</v>
      </c>
      <c r="R181" s="14"/>
      <c r="S181" s="22">
        <f t="shared" si="36"/>
        <v>0</v>
      </c>
      <c r="V181" s="47">
        <f t="shared" si="37"/>
        <v>19000100</v>
      </c>
      <c r="W181" s="14">
        <f t="shared" si="38"/>
        <v>0</v>
      </c>
      <c r="X181" s="14"/>
      <c r="Y181" s="22"/>
    </row>
    <row r="182" spans="1:25" x14ac:dyDescent="0.2">
      <c r="A182" s="13"/>
      <c r="B182" s="4"/>
      <c r="C182" s="4"/>
      <c r="D182" s="18"/>
      <c r="E182" s="4"/>
      <c r="F182" s="32">
        <f t="shared" si="28"/>
        <v>0</v>
      </c>
      <c r="G182" s="32">
        <f t="shared" si="26"/>
        <v>0</v>
      </c>
      <c r="H182" s="26" t="str">
        <f t="shared" si="29"/>
        <v>Ja</v>
      </c>
      <c r="I182" s="27" t="str">
        <f t="shared" si="30"/>
        <v>Nej</v>
      </c>
      <c r="J182" s="43">
        <f t="shared" si="31"/>
        <v>0</v>
      </c>
      <c r="K182" s="14">
        <f t="shared" si="32"/>
        <v>0</v>
      </c>
      <c r="L182" s="22">
        <f t="shared" si="33"/>
        <v>0</v>
      </c>
      <c r="M182" s="46">
        <f t="shared" si="34"/>
        <v>0</v>
      </c>
      <c r="N182" s="14"/>
      <c r="O182" s="14">
        <f t="shared" si="27"/>
        <v>0</v>
      </c>
      <c r="P182" s="14"/>
      <c r="Q182" s="14">
        <f t="shared" si="35"/>
        <v>20000000</v>
      </c>
      <c r="R182" s="14"/>
      <c r="S182" s="22">
        <f t="shared" si="36"/>
        <v>0</v>
      </c>
      <c r="V182" s="47">
        <f t="shared" si="37"/>
        <v>19000100</v>
      </c>
      <c r="W182" s="14">
        <f t="shared" si="38"/>
        <v>0</v>
      </c>
      <c r="X182" s="14"/>
      <c r="Y182" s="22"/>
    </row>
    <row r="183" spans="1:25" x14ac:dyDescent="0.2">
      <c r="A183" s="13"/>
      <c r="B183" s="4"/>
      <c r="C183" s="4"/>
      <c r="D183" s="18"/>
      <c r="E183" s="4"/>
      <c r="F183" s="32">
        <f t="shared" si="28"/>
        <v>0</v>
      </c>
      <c r="G183" s="32">
        <f t="shared" si="26"/>
        <v>0</v>
      </c>
      <c r="H183" s="26" t="str">
        <f t="shared" si="29"/>
        <v>Ja</v>
      </c>
      <c r="I183" s="27" t="str">
        <f t="shared" si="30"/>
        <v>Nej</v>
      </c>
      <c r="J183" s="43">
        <f t="shared" si="31"/>
        <v>0</v>
      </c>
      <c r="K183" s="14">
        <f t="shared" si="32"/>
        <v>0</v>
      </c>
      <c r="L183" s="22">
        <f t="shared" si="33"/>
        <v>0</v>
      </c>
      <c r="M183" s="46">
        <f t="shared" si="34"/>
        <v>0</v>
      </c>
      <c r="N183" s="14"/>
      <c r="O183" s="14">
        <f t="shared" si="27"/>
        <v>0</v>
      </c>
      <c r="P183" s="14"/>
      <c r="Q183" s="14">
        <f t="shared" si="35"/>
        <v>20000000</v>
      </c>
      <c r="R183" s="14"/>
      <c r="S183" s="22">
        <f t="shared" si="36"/>
        <v>0</v>
      </c>
      <c r="V183" s="47">
        <f t="shared" si="37"/>
        <v>19000100</v>
      </c>
      <c r="W183" s="14">
        <f t="shared" si="38"/>
        <v>0</v>
      </c>
      <c r="X183" s="14"/>
      <c r="Y183" s="22"/>
    </row>
    <row r="184" spans="1:25" x14ac:dyDescent="0.2">
      <c r="A184" s="13"/>
      <c r="B184" s="4"/>
      <c r="C184" s="4"/>
      <c r="D184" s="18"/>
      <c r="E184" s="4"/>
      <c r="F184" s="32">
        <f t="shared" si="28"/>
        <v>0</v>
      </c>
      <c r="G184" s="32">
        <f t="shared" si="26"/>
        <v>0</v>
      </c>
      <c r="H184" s="26" t="str">
        <f t="shared" si="29"/>
        <v>Ja</v>
      </c>
      <c r="I184" s="27" t="str">
        <f t="shared" si="30"/>
        <v>Nej</v>
      </c>
      <c r="J184" s="43">
        <f t="shared" si="31"/>
        <v>0</v>
      </c>
      <c r="K184" s="14">
        <f t="shared" si="32"/>
        <v>0</v>
      </c>
      <c r="L184" s="22">
        <f t="shared" si="33"/>
        <v>0</v>
      </c>
      <c r="M184" s="46">
        <f t="shared" si="34"/>
        <v>0</v>
      </c>
      <c r="N184" s="14"/>
      <c r="O184" s="14">
        <f t="shared" si="27"/>
        <v>0</v>
      </c>
      <c r="P184" s="14"/>
      <c r="Q184" s="14">
        <f t="shared" si="35"/>
        <v>20000000</v>
      </c>
      <c r="R184" s="14"/>
      <c r="S184" s="22">
        <f t="shared" si="36"/>
        <v>0</v>
      </c>
      <c r="V184" s="47">
        <f t="shared" si="37"/>
        <v>19000100</v>
      </c>
      <c r="W184" s="14">
        <f t="shared" si="38"/>
        <v>0</v>
      </c>
      <c r="X184" s="14"/>
      <c r="Y184" s="22"/>
    </row>
    <row r="185" spans="1:25" x14ac:dyDescent="0.2">
      <c r="A185" s="13"/>
      <c r="B185" s="4"/>
      <c r="C185" s="4"/>
      <c r="D185" s="18"/>
      <c r="E185" s="4"/>
      <c r="F185" s="32">
        <f t="shared" si="28"/>
        <v>0</v>
      </c>
      <c r="G185" s="32">
        <f t="shared" si="26"/>
        <v>0</v>
      </c>
      <c r="H185" s="26" t="str">
        <f t="shared" si="29"/>
        <v>Ja</v>
      </c>
      <c r="I185" s="27" t="str">
        <f t="shared" si="30"/>
        <v>Nej</v>
      </c>
      <c r="J185" s="43">
        <f t="shared" si="31"/>
        <v>0</v>
      </c>
      <c r="K185" s="14">
        <f t="shared" si="32"/>
        <v>0</v>
      </c>
      <c r="L185" s="22">
        <f t="shared" si="33"/>
        <v>0</v>
      </c>
      <c r="M185" s="46">
        <f t="shared" si="34"/>
        <v>0</v>
      </c>
      <c r="N185" s="14"/>
      <c r="O185" s="14">
        <f t="shared" si="27"/>
        <v>0</v>
      </c>
      <c r="P185" s="14"/>
      <c r="Q185" s="14">
        <f t="shared" si="35"/>
        <v>20000000</v>
      </c>
      <c r="R185" s="14"/>
      <c r="S185" s="22">
        <f t="shared" si="36"/>
        <v>0</v>
      </c>
      <c r="V185" s="47">
        <f t="shared" si="37"/>
        <v>19000100</v>
      </c>
      <c r="W185" s="14">
        <f t="shared" si="38"/>
        <v>0</v>
      </c>
      <c r="X185" s="14"/>
      <c r="Y185" s="22"/>
    </row>
    <row r="186" spans="1:25" x14ac:dyDescent="0.2">
      <c r="A186" s="13"/>
      <c r="B186" s="4"/>
      <c r="C186" s="4"/>
      <c r="D186" s="18"/>
      <c r="E186" s="4"/>
      <c r="F186" s="32">
        <f t="shared" si="28"/>
        <v>0</v>
      </c>
      <c r="G186" s="32">
        <f t="shared" si="26"/>
        <v>0</v>
      </c>
      <c r="H186" s="26" t="str">
        <f t="shared" si="29"/>
        <v>Ja</v>
      </c>
      <c r="I186" s="27" t="str">
        <f t="shared" si="30"/>
        <v>Nej</v>
      </c>
      <c r="J186" s="43">
        <f t="shared" si="31"/>
        <v>0</v>
      </c>
      <c r="K186" s="14">
        <f t="shared" si="32"/>
        <v>0</v>
      </c>
      <c r="L186" s="22">
        <f t="shared" si="33"/>
        <v>0</v>
      </c>
      <c r="M186" s="46">
        <f t="shared" si="34"/>
        <v>0</v>
      </c>
      <c r="N186" s="14"/>
      <c r="O186" s="14">
        <f t="shared" si="27"/>
        <v>0</v>
      </c>
      <c r="P186" s="14"/>
      <c r="Q186" s="14">
        <f t="shared" si="35"/>
        <v>20000000</v>
      </c>
      <c r="R186" s="14"/>
      <c r="S186" s="22">
        <f t="shared" si="36"/>
        <v>0</v>
      </c>
      <c r="V186" s="47">
        <f t="shared" si="37"/>
        <v>19000100</v>
      </c>
      <c r="W186" s="14">
        <f t="shared" si="38"/>
        <v>0</v>
      </c>
      <c r="X186" s="14"/>
      <c r="Y186" s="22"/>
    </row>
    <row r="187" spans="1:25" x14ac:dyDescent="0.2">
      <c r="A187" s="13"/>
      <c r="B187" s="4"/>
      <c r="C187" s="4"/>
      <c r="D187" s="18"/>
      <c r="E187" s="4"/>
      <c r="F187" s="32">
        <f t="shared" si="28"/>
        <v>0</v>
      </c>
      <c r="G187" s="32">
        <f t="shared" si="26"/>
        <v>0</v>
      </c>
      <c r="H187" s="26" t="str">
        <f t="shared" si="29"/>
        <v>Ja</v>
      </c>
      <c r="I187" s="27" t="str">
        <f t="shared" si="30"/>
        <v>Nej</v>
      </c>
      <c r="J187" s="43">
        <f t="shared" si="31"/>
        <v>0</v>
      </c>
      <c r="K187" s="14">
        <f t="shared" si="32"/>
        <v>0</v>
      </c>
      <c r="L187" s="22">
        <f t="shared" si="33"/>
        <v>0</v>
      </c>
      <c r="M187" s="46">
        <f t="shared" si="34"/>
        <v>0</v>
      </c>
      <c r="N187" s="14"/>
      <c r="O187" s="14">
        <f t="shared" si="27"/>
        <v>0</v>
      </c>
      <c r="P187" s="14"/>
      <c r="Q187" s="14">
        <f t="shared" si="35"/>
        <v>20000000</v>
      </c>
      <c r="R187" s="14"/>
      <c r="S187" s="22">
        <f t="shared" si="36"/>
        <v>0</v>
      </c>
      <c r="V187" s="47">
        <f t="shared" si="37"/>
        <v>19000100</v>
      </c>
      <c r="W187" s="14">
        <f t="shared" si="38"/>
        <v>0</v>
      </c>
      <c r="X187" s="14"/>
      <c r="Y187" s="22"/>
    </row>
    <row r="188" spans="1:25" x14ac:dyDescent="0.2">
      <c r="A188" s="13"/>
      <c r="B188" s="4"/>
      <c r="C188" s="4"/>
      <c r="D188" s="18"/>
      <c r="E188" s="4"/>
      <c r="F188" s="32">
        <f t="shared" si="28"/>
        <v>0</v>
      </c>
      <c r="G188" s="32">
        <f t="shared" si="26"/>
        <v>0</v>
      </c>
      <c r="H188" s="26" t="str">
        <f t="shared" si="29"/>
        <v>Ja</v>
      </c>
      <c r="I188" s="27" t="str">
        <f t="shared" si="30"/>
        <v>Nej</v>
      </c>
      <c r="J188" s="43">
        <f t="shared" si="31"/>
        <v>0</v>
      </c>
      <c r="K188" s="14">
        <f t="shared" si="32"/>
        <v>0</v>
      </c>
      <c r="L188" s="22">
        <f t="shared" si="33"/>
        <v>0</v>
      </c>
      <c r="M188" s="46">
        <f t="shared" si="34"/>
        <v>0</v>
      </c>
      <c r="N188" s="14"/>
      <c r="O188" s="14">
        <f t="shared" si="27"/>
        <v>0</v>
      </c>
      <c r="P188" s="14"/>
      <c r="Q188" s="14">
        <f t="shared" si="35"/>
        <v>20000000</v>
      </c>
      <c r="R188" s="14"/>
      <c r="S188" s="22">
        <f t="shared" si="36"/>
        <v>0</v>
      </c>
      <c r="V188" s="47">
        <f t="shared" si="37"/>
        <v>19000100</v>
      </c>
      <c r="W188" s="14">
        <f t="shared" si="38"/>
        <v>0</v>
      </c>
      <c r="X188" s="14"/>
      <c r="Y188" s="22"/>
    </row>
    <row r="189" spans="1:25" x14ac:dyDescent="0.2">
      <c r="A189" s="13"/>
      <c r="B189" s="4"/>
      <c r="C189" s="4"/>
      <c r="D189" s="18"/>
      <c r="E189" s="4"/>
      <c r="F189" s="32">
        <f t="shared" si="28"/>
        <v>0</v>
      </c>
      <c r="G189" s="32">
        <f t="shared" si="26"/>
        <v>0</v>
      </c>
      <c r="H189" s="26" t="str">
        <f t="shared" si="29"/>
        <v>Ja</v>
      </c>
      <c r="I189" s="27" t="str">
        <f t="shared" si="30"/>
        <v>Nej</v>
      </c>
      <c r="J189" s="43">
        <f t="shared" si="31"/>
        <v>0</v>
      </c>
      <c r="K189" s="14">
        <f t="shared" si="32"/>
        <v>0</v>
      </c>
      <c r="L189" s="22">
        <f t="shared" si="33"/>
        <v>0</v>
      </c>
      <c r="M189" s="46">
        <f t="shared" si="34"/>
        <v>0</v>
      </c>
      <c r="N189" s="14"/>
      <c r="O189" s="14">
        <f t="shared" si="27"/>
        <v>0</v>
      </c>
      <c r="P189" s="14"/>
      <c r="Q189" s="14">
        <f t="shared" si="35"/>
        <v>20000000</v>
      </c>
      <c r="R189" s="14"/>
      <c r="S189" s="22">
        <f t="shared" si="36"/>
        <v>0</v>
      </c>
      <c r="V189" s="47">
        <f t="shared" si="37"/>
        <v>19000100</v>
      </c>
      <c r="W189" s="14">
        <f t="shared" si="38"/>
        <v>0</v>
      </c>
      <c r="X189" s="14"/>
      <c r="Y189" s="22"/>
    </row>
    <row r="190" spans="1:25" x14ac:dyDescent="0.2">
      <c r="A190" s="13"/>
      <c r="B190" s="4"/>
      <c r="C190" s="4"/>
      <c r="D190" s="18"/>
      <c r="E190" s="4"/>
      <c r="F190" s="32">
        <f t="shared" si="28"/>
        <v>0</v>
      </c>
      <c r="G190" s="32">
        <f t="shared" si="26"/>
        <v>0</v>
      </c>
      <c r="H190" s="26" t="str">
        <f t="shared" si="29"/>
        <v>Ja</v>
      </c>
      <c r="I190" s="27" t="str">
        <f t="shared" si="30"/>
        <v>Nej</v>
      </c>
      <c r="J190" s="43">
        <f t="shared" si="31"/>
        <v>0</v>
      </c>
      <c r="K190" s="14">
        <f t="shared" si="32"/>
        <v>0</v>
      </c>
      <c r="L190" s="22">
        <f t="shared" si="33"/>
        <v>0</v>
      </c>
      <c r="M190" s="46">
        <f t="shared" si="34"/>
        <v>0</v>
      </c>
      <c r="N190" s="14"/>
      <c r="O190" s="14">
        <f t="shared" si="27"/>
        <v>0</v>
      </c>
      <c r="P190" s="14"/>
      <c r="Q190" s="14">
        <f t="shared" si="35"/>
        <v>20000000</v>
      </c>
      <c r="R190" s="14"/>
      <c r="S190" s="22">
        <f t="shared" si="36"/>
        <v>0</v>
      </c>
      <c r="V190" s="47">
        <f t="shared" si="37"/>
        <v>19000100</v>
      </c>
      <c r="W190" s="14">
        <f t="shared" si="38"/>
        <v>0</v>
      </c>
      <c r="X190" s="14"/>
      <c r="Y190" s="22"/>
    </row>
    <row r="191" spans="1:25" x14ac:dyDescent="0.2">
      <c r="A191" s="13"/>
      <c r="B191" s="4"/>
      <c r="C191" s="4"/>
      <c r="D191" s="18"/>
      <c r="E191" s="4"/>
      <c r="F191" s="32">
        <f t="shared" si="28"/>
        <v>0</v>
      </c>
      <c r="G191" s="32">
        <f t="shared" si="26"/>
        <v>0</v>
      </c>
      <c r="H191" s="26" t="str">
        <f t="shared" si="29"/>
        <v>Ja</v>
      </c>
      <c r="I191" s="27" t="str">
        <f t="shared" si="30"/>
        <v>Nej</v>
      </c>
      <c r="J191" s="43">
        <f t="shared" si="31"/>
        <v>0</v>
      </c>
      <c r="K191" s="14">
        <f t="shared" si="32"/>
        <v>0</v>
      </c>
      <c r="L191" s="22">
        <f t="shared" si="33"/>
        <v>0</v>
      </c>
      <c r="M191" s="46">
        <f t="shared" si="34"/>
        <v>0</v>
      </c>
      <c r="N191" s="14"/>
      <c r="O191" s="14">
        <f t="shared" si="27"/>
        <v>0</v>
      </c>
      <c r="P191" s="14"/>
      <c r="Q191" s="14">
        <f t="shared" si="35"/>
        <v>20000000</v>
      </c>
      <c r="R191" s="14"/>
      <c r="S191" s="22">
        <f t="shared" si="36"/>
        <v>0</v>
      </c>
      <c r="V191" s="47">
        <f t="shared" si="37"/>
        <v>19000100</v>
      </c>
      <c r="W191" s="14">
        <f t="shared" si="38"/>
        <v>0</v>
      </c>
      <c r="X191" s="14"/>
      <c r="Y191" s="22"/>
    </row>
    <row r="192" spans="1:25" x14ac:dyDescent="0.2">
      <c r="A192" s="13"/>
      <c r="B192" s="4"/>
      <c r="C192" s="4"/>
      <c r="D192" s="18"/>
      <c r="E192" s="4"/>
      <c r="F192" s="32">
        <f t="shared" si="28"/>
        <v>0</v>
      </c>
      <c r="G192" s="32">
        <f t="shared" si="26"/>
        <v>0</v>
      </c>
      <c r="H192" s="26" t="str">
        <f t="shared" si="29"/>
        <v>Ja</v>
      </c>
      <c r="I192" s="27" t="str">
        <f t="shared" si="30"/>
        <v>Nej</v>
      </c>
      <c r="J192" s="43">
        <f t="shared" si="31"/>
        <v>0</v>
      </c>
      <c r="K192" s="14">
        <f t="shared" si="32"/>
        <v>0</v>
      </c>
      <c r="L192" s="22">
        <f t="shared" si="33"/>
        <v>0</v>
      </c>
      <c r="M192" s="46">
        <f t="shared" si="34"/>
        <v>0</v>
      </c>
      <c r="N192" s="14"/>
      <c r="O192" s="14">
        <f t="shared" si="27"/>
        <v>0</v>
      </c>
      <c r="P192" s="14"/>
      <c r="Q192" s="14">
        <f t="shared" si="35"/>
        <v>20000000</v>
      </c>
      <c r="R192" s="14"/>
      <c r="S192" s="22">
        <f t="shared" si="36"/>
        <v>0</v>
      </c>
      <c r="V192" s="47">
        <f t="shared" si="37"/>
        <v>19000100</v>
      </c>
      <c r="W192" s="14">
        <f t="shared" si="38"/>
        <v>0</v>
      </c>
      <c r="X192" s="14"/>
      <c r="Y192" s="22"/>
    </row>
    <row r="193" spans="1:25" x14ac:dyDescent="0.2">
      <c r="A193" s="13"/>
      <c r="B193" s="4"/>
      <c r="C193" s="4"/>
      <c r="D193" s="18"/>
      <c r="E193" s="4"/>
      <c r="F193" s="32">
        <f t="shared" si="28"/>
        <v>0</v>
      </c>
      <c r="G193" s="32">
        <f t="shared" si="26"/>
        <v>0</v>
      </c>
      <c r="H193" s="26" t="str">
        <f t="shared" si="29"/>
        <v>Ja</v>
      </c>
      <c r="I193" s="27" t="str">
        <f t="shared" si="30"/>
        <v>Nej</v>
      </c>
      <c r="J193" s="43">
        <f t="shared" si="31"/>
        <v>0</v>
      </c>
      <c r="K193" s="14">
        <f t="shared" si="32"/>
        <v>0</v>
      </c>
      <c r="L193" s="22">
        <f t="shared" si="33"/>
        <v>0</v>
      </c>
      <c r="M193" s="46">
        <f t="shared" si="34"/>
        <v>0</v>
      </c>
      <c r="N193" s="14"/>
      <c r="O193" s="14">
        <f t="shared" si="27"/>
        <v>0</v>
      </c>
      <c r="P193" s="14"/>
      <c r="Q193" s="14">
        <f t="shared" si="35"/>
        <v>20000000</v>
      </c>
      <c r="R193" s="14"/>
      <c r="S193" s="22">
        <f t="shared" si="36"/>
        <v>0</v>
      </c>
      <c r="V193" s="47">
        <f t="shared" si="37"/>
        <v>19000100</v>
      </c>
      <c r="W193" s="14">
        <f t="shared" si="38"/>
        <v>0</v>
      </c>
      <c r="X193" s="14"/>
      <c r="Y193" s="22"/>
    </row>
    <row r="194" spans="1:25" x14ac:dyDescent="0.2">
      <c r="A194" s="13"/>
      <c r="B194" s="4"/>
      <c r="C194" s="4"/>
      <c r="D194" s="18"/>
      <c r="E194" s="4"/>
      <c r="F194" s="32">
        <f t="shared" si="28"/>
        <v>0</v>
      </c>
      <c r="G194" s="32">
        <f t="shared" si="26"/>
        <v>0</v>
      </c>
      <c r="H194" s="26" t="str">
        <f t="shared" si="29"/>
        <v>Ja</v>
      </c>
      <c r="I194" s="27" t="str">
        <f t="shared" si="30"/>
        <v>Nej</v>
      </c>
      <c r="J194" s="43">
        <f t="shared" si="31"/>
        <v>0</v>
      </c>
      <c r="K194" s="14">
        <f t="shared" si="32"/>
        <v>0</v>
      </c>
      <c r="L194" s="22">
        <f t="shared" si="33"/>
        <v>0</v>
      </c>
      <c r="M194" s="46">
        <f t="shared" si="34"/>
        <v>0</v>
      </c>
      <c r="N194" s="14"/>
      <c r="O194" s="14">
        <f t="shared" si="27"/>
        <v>0</v>
      </c>
      <c r="P194" s="14"/>
      <c r="Q194" s="14">
        <f t="shared" si="35"/>
        <v>20000000</v>
      </c>
      <c r="R194" s="14"/>
      <c r="S194" s="22">
        <f t="shared" si="36"/>
        <v>0</v>
      </c>
      <c r="V194" s="47">
        <f t="shared" si="37"/>
        <v>19000100</v>
      </c>
      <c r="W194" s="14">
        <f t="shared" si="38"/>
        <v>0</v>
      </c>
      <c r="X194" s="14"/>
      <c r="Y194" s="22"/>
    </row>
    <row r="195" spans="1:25" x14ac:dyDescent="0.2">
      <c r="A195" s="13"/>
      <c r="B195" s="4"/>
      <c r="C195" s="4"/>
      <c r="D195" s="18"/>
      <c r="E195" s="4"/>
      <c r="F195" s="32">
        <f t="shared" si="28"/>
        <v>0</v>
      </c>
      <c r="G195" s="32">
        <f t="shared" si="26"/>
        <v>0</v>
      </c>
      <c r="H195" s="26" t="str">
        <f t="shared" si="29"/>
        <v>Ja</v>
      </c>
      <c r="I195" s="27" t="str">
        <f t="shared" si="30"/>
        <v>Nej</v>
      </c>
      <c r="J195" s="43">
        <f t="shared" si="31"/>
        <v>0</v>
      </c>
      <c r="K195" s="14">
        <f t="shared" si="32"/>
        <v>0</v>
      </c>
      <c r="L195" s="22">
        <f t="shared" si="33"/>
        <v>0</v>
      </c>
      <c r="M195" s="46">
        <f t="shared" si="34"/>
        <v>0</v>
      </c>
      <c r="N195" s="14"/>
      <c r="O195" s="14">
        <f t="shared" si="27"/>
        <v>0</v>
      </c>
      <c r="P195" s="14"/>
      <c r="Q195" s="14">
        <f t="shared" si="35"/>
        <v>20000000</v>
      </c>
      <c r="R195" s="14"/>
      <c r="S195" s="22">
        <f t="shared" si="36"/>
        <v>0</v>
      </c>
      <c r="V195" s="47">
        <f t="shared" si="37"/>
        <v>19000100</v>
      </c>
      <c r="W195" s="14">
        <f t="shared" si="38"/>
        <v>0</v>
      </c>
      <c r="X195" s="14"/>
      <c r="Y195" s="22"/>
    </row>
    <row r="196" spans="1:25" x14ac:dyDescent="0.2">
      <c r="A196" s="13"/>
      <c r="B196" s="4"/>
      <c r="C196" s="4"/>
      <c r="D196" s="18"/>
      <c r="E196" s="4"/>
      <c r="F196" s="32">
        <f t="shared" si="28"/>
        <v>0</v>
      </c>
      <c r="G196" s="32">
        <f t="shared" si="26"/>
        <v>0</v>
      </c>
      <c r="H196" s="26" t="str">
        <f t="shared" si="29"/>
        <v>Ja</v>
      </c>
      <c r="I196" s="27" t="str">
        <f t="shared" si="30"/>
        <v>Nej</v>
      </c>
      <c r="J196" s="43">
        <f t="shared" si="31"/>
        <v>0</v>
      </c>
      <c r="K196" s="14">
        <f t="shared" si="32"/>
        <v>0</v>
      </c>
      <c r="L196" s="22">
        <f t="shared" si="33"/>
        <v>0</v>
      </c>
      <c r="M196" s="46">
        <f t="shared" si="34"/>
        <v>0</v>
      </c>
      <c r="N196" s="14"/>
      <c r="O196" s="14">
        <f t="shared" si="27"/>
        <v>0</v>
      </c>
      <c r="P196" s="14"/>
      <c r="Q196" s="14">
        <f t="shared" si="35"/>
        <v>20000000</v>
      </c>
      <c r="R196" s="14"/>
      <c r="S196" s="22">
        <f t="shared" si="36"/>
        <v>0</v>
      </c>
      <c r="V196" s="47">
        <f t="shared" si="37"/>
        <v>19000100</v>
      </c>
      <c r="W196" s="14">
        <f t="shared" si="38"/>
        <v>0</v>
      </c>
      <c r="X196" s="14"/>
      <c r="Y196" s="22"/>
    </row>
    <row r="197" spans="1:25" x14ac:dyDescent="0.2">
      <c r="A197" s="13"/>
      <c r="B197" s="4"/>
      <c r="C197" s="4"/>
      <c r="D197" s="18"/>
      <c r="E197" s="4"/>
      <c r="F197" s="32">
        <f t="shared" si="28"/>
        <v>0</v>
      </c>
      <c r="G197" s="32">
        <f t="shared" si="26"/>
        <v>0</v>
      </c>
      <c r="H197" s="26" t="str">
        <f t="shared" si="29"/>
        <v>Ja</v>
      </c>
      <c r="I197" s="27" t="str">
        <f t="shared" si="30"/>
        <v>Nej</v>
      </c>
      <c r="J197" s="43">
        <f t="shared" si="31"/>
        <v>0</v>
      </c>
      <c r="K197" s="14">
        <f t="shared" si="32"/>
        <v>0</v>
      </c>
      <c r="L197" s="22">
        <f t="shared" si="33"/>
        <v>0</v>
      </c>
      <c r="M197" s="46">
        <f t="shared" si="34"/>
        <v>0</v>
      </c>
      <c r="N197" s="14"/>
      <c r="O197" s="14">
        <f t="shared" si="27"/>
        <v>0</v>
      </c>
      <c r="P197" s="14"/>
      <c r="Q197" s="14">
        <f t="shared" si="35"/>
        <v>20000000</v>
      </c>
      <c r="R197" s="14"/>
      <c r="S197" s="22">
        <f t="shared" si="36"/>
        <v>0</v>
      </c>
      <c r="V197" s="47">
        <f t="shared" si="37"/>
        <v>19000100</v>
      </c>
      <c r="W197" s="14">
        <f t="shared" si="38"/>
        <v>0</v>
      </c>
      <c r="X197" s="14"/>
      <c r="Y197" s="22"/>
    </row>
    <row r="198" spans="1:25" x14ac:dyDescent="0.2">
      <c r="A198" s="13"/>
      <c r="B198" s="4"/>
      <c r="C198" s="4"/>
      <c r="D198" s="18"/>
      <c r="E198" s="4"/>
      <c r="F198" s="32">
        <f t="shared" si="28"/>
        <v>0</v>
      </c>
      <c r="G198" s="32">
        <f t="shared" si="26"/>
        <v>0</v>
      </c>
      <c r="H198" s="26" t="str">
        <f t="shared" si="29"/>
        <v>Ja</v>
      </c>
      <c r="I198" s="27" t="str">
        <f t="shared" si="30"/>
        <v>Nej</v>
      </c>
      <c r="J198" s="43">
        <f t="shared" si="31"/>
        <v>0</v>
      </c>
      <c r="K198" s="14">
        <f t="shared" si="32"/>
        <v>0</v>
      </c>
      <c r="L198" s="22">
        <f t="shared" si="33"/>
        <v>0</v>
      </c>
      <c r="M198" s="46">
        <f t="shared" si="34"/>
        <v>0</v>
      </c>
      <c r="N198" s="14"/>
      <c r="O198" s="14">
        <f t="shared" si="27"/>
        <v>0</v>
      </c>
      <c r="P198" s="14"/>
      <c r="Q198" s="14">
        <f t="shared" si="35"/>
        <v>20000000</v>
      </c>
      <c r="R198" s="14"/>
      <c r="S198" s="22">
        <f t="shared" si="36"/>
        <v>0</v>
      </c>
      <c r="V198" s="47">
        <f t="shared" si="37"/>
        <v>19000100</v>
      </c>
      <c r="W198" s="14">
        <f t="shared" si="38"/>
        <v>0</v>
      </c>
      <c r="X198" s="14"/>
      <c r="Y198" s="22"/>
    </row>
    <row r="199" spans="1:25" x14ac:dyDescent="0.2">
      <c r="A199" s="13"/>
      <c r="B199" s="4"/>
      <c r="C199" s="4"/>
      <c r="D199" s="18"/>
      <c r="E199" s="4"/>
      <c r="F199" s="32">
        <f t="shared" si="28"/>
        <v>0</v>
      </c>
      <c r="G199" s="32">
        <f t="shared" si="26"/>
        <v>0</v>
      </c>
      <c r="H199" s="26" t="str">
        <f t="shared" si="29"/>
        <v>Ja</v>
      </c>
      <c r="I199" s="27" t="str">
        <f t="shared" si="30"/>
        <v>Nej</v>
      </c>
      <c r="J199" s="43">
        <f t="shared" si="31"/>
        <v>0</v>
      </c>
      <c r="K199" s="14">
        <f t="shared" si="32"/>
        <v>0</v>
      </c>
      <c r="L199" s="22">
        <f t="shared" si="33"/>
        <v>0</v>
      </c>
      <c r="M199" s="46">
        <f t="shared" si="34"/>
        <v>0</v>
      </c>
      <c r="N199" s="14"/>
      <c r="O199" s="14">
        <f t="shared" si="27"/>
        <v>0</v>
      </c>
      <c r="P199" s="14"/>
      <c r="Q199" s="14">
        <f t="shared" si="35"/>
        <v>20000000</v>
      </c>
      <c r="R199" s="14"/>
      <c r="S199" s="22">
        <f t="shared" si="36"/>
        <v>0</v>
      </c>
      <c r="V199" s="47">
        <f t="shared" si="37"/>
        <v>19000100</v>
      </c>
      <c r="W199" s="14">
        <f t="shared" si="38"/>
        <v>0</v>
      </c>
      <c r="X199" s="14"/>
      <c r="Y199" s="22"/>
    </row>
    <row r="200" spans="1:25" x14ac:dyDescent="0.2">
      <c r="A200" s="13"/>
      <c r="B200" s="4"/>
      <c r="C200" s="4"/>
      <c r="D200" s="18"/>
      <c r="E200" s="4"/>
      <c r="F200" s="32">
        <f t="shared" si="28"/>
        <v>0</v>
      </c>
      <c r="G200" s="32">
        <f t="shared" si="26"/>
        <v>0</v>
      </c>
      <c r="H200" s="26" t="str">
        <f t="shared" si="29"/>
        <v>Ja</v>
      </c>
      <c r="I200" s="27" t="str">
        <f t="shared" si="30"/>
        <v>Nej</v>
      </c>
      <c r="J200" s="43">
        <f t="shared" si="31"/>
        <v>0</v>
      </c>
      <c r="K200" s="14">
        <f t="shared" si="32"/>
        <v>0</v>
      </c>
      <c r="L200" s="22">
        <f t="shared" si="33"/>
        <v>0</v>
      </c>
      <c r="M200" s="46">
        <f t="shared" si="34"/>
        <v>0</v>
      </c>
      <c r="N200" s="14"/>
      <c r="O200" s="14">
        <f t="shared" si="27"/>
        <v>0</v>
      </c>
      <c r="P200" s="14"/>
      <c r="Q200" s="14">
        <f t="shared" si="35"/>
        <v>20000000</v>
      </c>
      <c r="R200" s="14"/>
      <c r="S200" s="22">
        <f t="shared" si="36"/>
        <v>0</v>
      </c>
      <c r="V200" s="47">
        <f t="shared" si="37"/>
        <v>19000100</v>
      </c>
      <c r="W200" s="14">
        <f t="shared" si="38"/>
        <v>0</v>
      </c>
      <c r="X200" s="14"/>
      <c r="Y200" s="22"/>
    </row>
    <row r="201" spans="1:25" x14ac:dyDescent="0.2">
      <c r="A201" s="13"/>
      <c r="B201" s="4"/>
      <c r="C201" s="4"/>
      <c r="D201" s="18"/>
      <c r="E201" s="4"/>
      <c r="F201" s="32">
        <f t="shared" si="28"/>
        <v>0</v>
      </c>
      <c r="G201" s="32">
        <f t="shared" si="26"/>
        <v>0</v>
      </c>
      <c r="H201" s="26" t="str">
        <f t="shared" si="29"/>
        <v>Ja</v>
      </c>
      <c r="I201" s="27" t="str">
        <f t="shared" si="30"/>
        <v>Nej</v>
      </c>
      <c r="J201" s="43">
        <f t="shared" si="31"/>
        <v>0</v>
      </c>
      <c r="K201" s="14">
        <f t="shared" si="32"/>
        <v>0</v>
      </c>
      <c r="L201" s="22">
        <f t="shared" si="33"/>
        <v>0</v>
      </c>
      <c r="M201" s="46">
        <f t="shared" si="34"/>
        <v>0</v>
      </c>
      <c r="N201" s="14"/>
      <c r="O201" s="14">
        <f t="shared" si="27"/>
        <v>0</v>
      </c>
      <c r="P201" s="14"/>
      <c r="Q201" s="14">
        <f t="shared" si="35"/>
        <v>20000000</v>
      </c>
      <c r="R201" s="14"/>
      <c r="S201" s="22">
        <f t="shared" si="36"/>
        <v>0</v>
      </c>
      <c r="V201" s="47">
        <f t="shared" si="37"/>
        <v>19000100</v>
      </c>
      <c r="W201" s="14">
        <f t="shared" si="38"/>
        <v>0</v>
      </c>
      <c r="X201" s="14"/>
      <c r="Y201" s="22"/>
    </row>
    <row r="202" spans="1:25" x14ac:dyDescent="0.2">
      <c r="A202" s="13"/>
      <c r="B202" s="4"/>
      <c r="C202" s="4"/>
      <c r="D202" s="18"/>
      <c r="E202" s="4"/>
      <c r="F202" s="32">
        <f t="shared" si="28"/>
        <v>0</v>
      </c>
      <c r="G202" s="32">
        <f t="shared" si="26"/>
        <v>0</v>
      </c>
      <c r="H202" s="26" t="str">
        <f t="shared" si="29"/>
        <v>Ja</v>
      </c>
      <c r="I202" s="27" t="str">
        <f t="shared" si="30"/>
        <v>Nej</v>
      </c>
      <c r="J202" s="43">
        <f t="shared" si="31"/>
        <v>0</v>
      </c>
      <c r="K202" s="14">
        <f t="shared" si="32"/>
        <v>0</v>
      </c>
      <c r="L202" s="22">
        <f t="shared" si="33"/>
        <v>0</v>
      </c>
      <c r="M202" s="46">
        <f t="shared" si="34"/>
        <v>0</v>
      </c>
      <c r="N202" s="14"/>
      <c r="O202" s="14">
        <f t="shared" si="27"/>
        <v>0</v>
      </c>
      <c r="P202" s="14"/>
      <c r="Q202" s="14">
        <f t="shared" si="35"/>
        <v>20000000</v>
      </c>
      <c r="R202" s="14"/>
      <c r="S202" s="22">
        <f t="shared" si="36"/>
        <v>0</v>
      </c>
      <c r="V202" s="47">
        <f t="shared" si="37"/>
        <v>19000100</v>
      </c>
      <c r="W202" s="14">
        <f t="shared" si="38"/>
        <v>0</v>
      </c>
      <c r="X202" s="14"/>
      <c r="Y202" s="22"/>
    </row>
    <row r="203" spans="1:25" x14ac:dyDescent="0.2">
      <c r="A203" s="13"/>
      <c r="B203" s="4"/>
      <c r="C203" s="4"/>
      <c r="D203" s="18"/>
      <c r="E203" s="4"/>
      <c r="F203" s="32">
        <f t="shared" si="28"/>
        <v>0</v>
      </c>
      <c r="G203" s="32">
        <f t="shared" si="26"/>
        <v>0</v>
      </c>
      <c r="H203" s="26" t="str">
        <f t="shared" si="29"/>
        <v>Ja</v>
      </c>
      <c r="I203" s="27" t="str">
        <f t="shared" si="30"/>
        <v>Nej</v>
      </c>
      <c r="J203" s="43">
        <f t="shared" si="31"/>
        <v>0</v>
      </c>
      <c r="K203" s="14">
        <f t="shared" si="32"/>
        <v>0</v>
      </c>
      <c r="L203" s="22">
        <f t="shared" si="33"/>
        <v>0</v>
      </c>
      <c r="M203" s="46">
        <f t="shared" si="34"/>
        <v>0</v>
      </c>
      <c r="N203" s="14"/>
      <c r="O203" s="14">
        <f t="shared" si="27"/>
        <v>0</v>
      </c>
      <c r="P203" s="14"/>
      <c r="Q203" s="14">
        <f t="shared" si="35"/>
        <v>20000000</v>
      </c>
      <c r="R203" s="14"/>
      <c r="S203" s="22">
        <f t="shared" si="36"/>
        <v>0</v>
      </c>
      <c r="V203" s="47">
        <f t="shared" si="37"/>
        <v>19000100</v>
      </c>
      <c r="W203" s="14">
        <f t="shared" si="38"/>
        <v>0</v>
      </c>
      <c r="X203" s="14"/>
      <c r="Y203" s="22"/>
    </row>
    <row r="204" spans="1:25" x14ac:dyDescent="0.2">
      <c r="A204" s="13"/>
      <c r="B204" s="4"/>
      <c r="C204" s="4"/>
      <c r="D204" s="18"/>
      <c r="E204" s="4"/>
      <c r="F204" s="32">
        <f t="shared" si="28"/>
        <v>0</v>
      </c>
      <c r="G204" s="32">
        <f t="shared" si="26"/>
        <v>0</v>
      </c>
      <c r="H204" s="26" t="str">
        <f t="shared" si="29"/>
        <v>Ja</v>
      </c>
      <c r="I204" s="27" t="str">
        <f t="shared" si="30"/>
        <v>Nej</v>
      </c>
      <c r="J204" s="43">
        <f t="shared" si="31"/>
        <v>0</v>
      </c>
      <c r="K204" s="14">
        <f t="shared" si="32"/>
        <v>0</v>
      </c>
      <c r="L204" s="22">
        <f t="shared" si="33"/>
        <v>0</v>
      </c>
      <c r="M204" s="46">
        <f t="shared" si="34"/>
        <v>0</v>
      </c>
      <c r="N204" s="14"/>
      <c r="O204" s="14">
        <f t="shared" si="27"/>
        <v>0</v>
      </c>
      <c r="P204" s="14"/>
      <c r="Q204" s="14">
        <f t="shared" si="35"/>
        <v>20000000</v>
      </c>
      <c r="R204" s="14"/>
      <c r="S204" s="22">
        <f t="shared" si="36"/>
        <v>0</v>
      </c>
      <c r="V204" s="47">
        <f t="shared" si="37"/>
        <v>19000100</v>
      </c>
      <c r="W204" s="14">
        <f t="shared" si="38"/>
        <v>0</v>
      </c>
      <c r="X204" s="14"/>
      <c r="Y204" s="22"/>
    </row>
    <row r="205" spans="1:25" x14ac:dyDescent="0.2">
      <c r="A205" s="13"/>
      <c r="B205" s="4"/>
      <c r="C205" s="4"/>
      <c r="D205" s="18"/>
      <c r="E205" s="4"/>
      <c r="F205" s="32">
        <f t="shared" si="28"/>
        <v>0</v>
      </c>
      <c r="G205" s="32">
        <f t="shared" si="26"/>
        <v>0</v>
      </c>
      <c r="H205" s="26" t="str">
        <f t="shared" si="29"/>
        <v>Ja</v>
      </c>
      <c r="I205" s="27" t="str">
        <f t="shared" si="30"/>
        <v>Nej</v>
      </c>
      <c r="J205" s="43">
        <f t="shared" si="31"/>
        <v>0</v>
      </c>
      <c r="K205" s="14">
        <f t="shared" si="32"/>
        <v>0</v>
      </c>
      <c r="L205" s="22">
        <f t="shared" si="33"/>
        <v>0</v>
      </c>
      <c r="M205" s="46">
        <f t="shared" si="34"/>
        <v>0</v>
      </c>
      <c r="N205" s="14"/>
      <c r="O205" s="14">
        <f t="shared" si="27"/>
        <v>0</v>
      </c>
      <c r="P205" s="14"/>
      <c r="Q205" s="14">
        <f t="shared" si="35"/>
        <v>20000000</v>
      </c>
      <c r="R205" s="14"/>
      <c r="S205" s="22">
        <f t="shared" si="36"/>
        <v>0</v>
      </c>
      <c r="V205" s="47">
        <f t="shared" si="37"/>
        <v>19000100</v>
      </c>
      <c r="W205" s="14">
        <f t="shared" si="38"/>
        <v>0</v>
      </c>
      <c r="X205" s="14"/>
      <c r="Y205" s="22"/>
    </row>
    <row r="206" spans="1:25" x14ac:dyDescent="0.2">
      <c r="A206" s="13"/>
      <c r="B206" s="4"/>
      <c r="C206" s="4"/>
      <c r="D206" s="18"/>
      <c r="E206" s="4"/>
      <c r="F206" s="32">
        <f t="shared" si="28"/>
        <v>0</v>
      </c>
      <c r="G206" s="32">
        <f t="shared" ref="G206:G269" si="39">E206*F206</f>
        <v>0</v>
      </c>
      <c r="H206" s="26" t="str">
        <f t="shared" si="29"/>
        <v>Ja</v>
      </c>
      <c r="I206" s="27" t="str">
        <f t="shared" si="30"/>
        <v>Nej</v>
      </c>
      <c r="J206" s="43">
        <f t="shared" si="31"/>
        <v>0</v>
      </c>
      <c r="K206" s="14">
        <f t="shared" si="32"/>
        <v>0</v>
      </c>
      <c r="L206" s="22">
        <f t="shared" si="33"/>
        <v>0</v>
      </c>
      <c r="M206" s="46">
        <f t="shared" si="34"/>
        <v>0</v>
      </c>
      <c r="N206" s="14"/>
      <c r="O206" s="14">
        <f t="shared" ref="O206:O269" si="40">10000*(INT(M206/10000)-100*INT(M206/1000000))+100*(INT(M206/1000000)-100*INT(M206/100000000))+INT(M206/100000000)</f>
        <v>0</v>
      </c>
      <c r="P206" s="14"/>
      <c r="Q206" s="14">
        <f t="shared" si="35"/>
        <v>20000000</v>
      </c>
      <c r="R206" s="14"/>
      <c r="S206" s="22">
        <f t="shared" si="36"/>
        <v>0</v>
      </c>
      <c r="V206" s="47">
        <f t="shared" si="37"/>
        <v>19000100</v>
      </c>
      <c r="W206" s="14">
        <f t="shared" si="38"/>
        <v>0</v>
      </c>
      <c r="X206" s="14"/>
      <c r="Y206" s="22"/>
    </row>
    <row r="207" spans="1:25" x14ac:dyDescent="0.2">
      <c r="A207" s="13"/>
      <c r="B207" s="4"/>
      <c r="C207" s="4"/>
      <c r="D207" s="18"/>
      <c r="E207" s="4"/>
      <c r="F207" s="32">
        <f t="shared" ref="F207:F270" si="41">IF(C207="HF-søfart/Maritim STX",$D$8,$D$9)*IF(C207="",0,1)</f>
        <v>0</v>
      </c>
      <c r="G207" s="32">
        <f t="shared" si="39"/>
        <v>0</v>
      </c>
      <c r="H207" s="26" t="str">
        <f t="shared" ref="H207:H270" si="42">IF(C207="HF-søfart",I207,"Ja")</f>
        <v>Ja</v>
      </c>
      <c r="I207" s="27" t="str">
        <f t="shared" ref="I207:I270" si="43">IF(L207&gt;0.5,"Ja","Nej")</f>
        <v>Nej</v>
      </c>
      <c r="J207" s="43">
        <f t="shared" ref="J207:J270" si="44">S207</f>
        <v>0</v>
      </c>
      <c r="K207" s="14">
        <f t="shared" ref="K207:K270" si="45">W207</f>
        <v>0</v>
      </c>
      <c r="L207" s="22">
        <f t="shared" ref="L207:L270" si="46">IF((J207+K207)&gt;0.5,"1","0")*IF(A207="",0,1)*IF((D207=""),0,1)</f>
        <v>0</v>
      </c>
      <c r="M207" s="46">
        <f t="shared" ref="M207:M270" si="47">A207</f>
        <v>0</v>
      </c>
      <c r="N207" s="14"/>
      <c r="O207" s="14">
        <f t="shared" si="40"/>
        <v>0</v>
      </c>
      <c r="P207" s="14"/>
      <c r="Q207" s="14">
        <f t="shared" ref="Q207:Q270" si="48">IF(O207&lt;200000,20000000+O207,19000000+O207)</f>
        <v>20000000</v>
      </c>
      <c r="R207" s="14"/>
      <c r="S207" s="22">
        <f t="shared" ref="S207:S270" si="49">IF((Q207+$O$8*10000)&gt;$M$8,1,0)</f>
        <v>0</v>
      </c>
      <c r="V207" s="47">
        <f t="shared" ref="V207:V270" si="50">VALUE(TEXT(D207,"ååååmmdd"))</f>
        <v>19000100</v>
      </c>
      <c r="W207" s="14">
        <f t="shared" ref="W207:W270" si="51">IF((V207+$X$8*10000)&gt;$V$8,1,0)</f>
        <v>0</v>
      </c>
      <c r="X207" s="14"/>
      <c r="Y207" s="22"/>
    </row>
    <row r="208" spans="1:25" x14ac:dyDescent="0.2">
      <c r="A208" s="13"/>
      <c r="B208" s="4"/>
      <c r="C208" s="4"/>
      <c r="D208" s="18"/>
      <c r="E208" s="4"/>
      <c r="F208" s="32">
        <f t="shared" si="41"/>
        <v>0</v>
      </c>
      <c r="G208" s="32">
        <f t="shared" si="39"/>
        <v>0</v>
      </c>
      <c r="H208" s="26" t="str">
        <f t="shared" si="42"/>
        <v>Ja</v>
      </c>
      <c r="I208" s="27" t="str">
        <f t="shared" si="43"/>
        <v>Nej</v>
      </c>
      <c r="J208" s="43">
        <f t="shared" si="44"/>
        <v>0</v>
      </c>
      <c r="K208" s="14">
        <f t="shared" si="45"/>
        <v>0</v>
      </c>
      <c r="L208" s="22">
        <f t="shared" si="46"/>
        <v>0</v>
      </c>
      <c r="M208" s="46">
        <f t="shared" si="47"/>
        <v>0</v>
      </c>
      <c r="N208" s="14"/>
      <c r="O208" s="14">
        <f t="shared" si="40"/>
        <v>0</v>
      </c>
      <c r="P208" s="14"/>
      <c r="Q208" s="14">
        <f t="shared" si="48"/>
        <v>20000000</v>
      </c>
      <c r="R208" s="14"/>
      <c r="S208" s="22">
        <f t="shared" si="49"/>
        <v>0</v>
      </c>
      <c r="V208" s="47">
        <f t="shared" si="50"/>
        <v>19000100</v>
      </c>
      <c r="W208" s="14">
        <f t="shared" si="51"/>
        <v>0</v>
      </c>
      <c r="X208" s="14"/>
      <c r="Y208" s="22"/>
    </row>
    <row r="209" spans="1:25" x14ac:dyDescent="0.2">
      <c r="A209" s="13"/>
      <c r="B209" s="4"/>
      <c r="C209" s="4"/>
      <c r="D209" s="18"/>
      <c r="E209" s="4"/>
      <c r="F209" s="32">
        <f t="shared" si="41"/>
        <v>0</v>
      </c>
      <c r="G209" s="32">
        <f t="shared" si="39"/>
        <v>0</v>
      </c>
      <c r="H209" s="26" t="str">
        <f t="shared" si="42"/>
        <v>Ja</v>
      </c>
      <c r="I209" s="27" t="str">
        <f t="shared" si="43"/>
        <v>Nej</v>
      </c>
      <c r="J209" s="43">
        <f t="shared" si="44"/>
        <v>0</v>
      </c>
      <c r="K209" s="14">
        <f t="shared" si="45"/>
        <v>0</v>
      </c>
      <c r="L209" s="22">
        <f t="shared" si="46"/>
        <v>0</v>
      </c>
      <c r="M209" s="46">
        <f t="shared" si="47"/>
        <v>0</v>
      </c>
      <c r="N209" s="14"/>
      <c r="O209" s="14">
        <f t="shared" si="40"/>
        <v>0</v>
      </c>
      <c r="P209" s="14"/>
      <c r="Q209" s="14">
        <f t="shared" si="48"/>
        <v>20000000</v>
      </c>
      <c r="R209" s="14"/>
      <c r="S209" s="22">
        <f t="shared" si="49"/>
        <v>0</v>
      </c>
      <c r="V209" s="47">
        <f t="shared" si="50"/>
        <v>19000100</v>
      </c>
      <c r="W209" s="14">
        <f t="shared" si="51"/>
        <v>0</v>
      </c>
      <c r="X209" s="14"/>
      <c r="Y209" s="22"/>
    </row>
    <row r="210" spans="1:25" x14ac:dyDescent="0.2">
      <c r="A210" s="13"/>
      <c r="B210" s="4"/>
      <c r="C210" s="4"/>
      <c r="D210" s="18"/>
      <c r="E210" s="4"/>
      <c r="F210" s="32">
        <f t="shared" si="41"/>
        <v>0</v>
      </c>
      <c r="G210" s="32">
        <f t="shared" si="39"/>
        <v>0</v>
      </c>
      <c r="H210" s="26" t="str">
        <f t="shared" si="42"/>
        <v>Ja</v>
      </c>
      <c r="I210" s="27" t="str">
        <f t="shared" si="43"/>
        <v>Nej</v>
      </c>
      <c r="J210" s="43">
        <f t="shared" si="44"/>
        <v>0</v>
      </c>
      <c r="K210" s="14">
        <f t="shared" si="45"/>
        <v>0</v>
      </c>
      <c r="L210" s="22">
        <f t="shared" si="46"/>
        <v>0</v>
      </c>
      <c r="M210" s="46">
        <f t="shared" si="47"/>
        <v>0</v>
      </c>
      <c r="N210" s="14"/>
      <c r="O210" s="14">
        <f t="shared" si="40"/>
        <v>0</v>
      </c>
      <c r="P210" s="14"/>
      <c r="Q210" s="14">
        <f t="shared" si="48"/>
        <v>20000000</v>
      </c>
      <c r="R210" s="14"/>
      <c r="S210" s="22">
        <f t="shared" si="49"/>
        <v>0</v>
      </c>
      <c r="V210" s="47">
        <f t="shared" si="50"/>
        <v>19000100</v>
      </c>
      <c r="W210" s="14">
        <f t="shared" si="51"/>
        <v>0</v>
      </c>
      <c r="X210" s="14"/>
      <c r="Y210" s="22"/>
    </row>
    <row r="211" spans="1:25" x14ac:dyDescent="0.2">
      <c r="A211" s="13"/>
      <c r="B211" s="4"/>
      <c r="C211" s="4"/>
      <c r="D211" s="18"/>
      <c r="E211" s="4"/>
      <c r="F211" s="32">
        <f t="shared" si="41"/>
        <v>0</v>
      </c>
      <c r="G211" s="32">
        <f t="shared" si="39"/>
        <v>0</v>
      </c>
      <c r="H211" s="26" t="str">
        <f t="shared" si="42"/>
        <v>Ja</v>
      </c>
      <c r="I211" s="27" t="str">
        <f t="shared" si="43"/>
        <v>Nej</v>
      </c>
      <c r="J211" s="43">
        <f t="shared" si="44"/>
        <v>0</v>
      </c>
      <c r="K211" s="14">
        <f t="shared" si="45"/>
        <v>0</v>
      </c>
      <c r="L211" s="22">
        <f t="shared" si="46"/>
        <v>0</v>
      </c>
      <c r="M211" s="46">
        <f t="shared" si="47"/>
        <v>0</v>
      </c>
      <c r="N211" s="14"/>
      <c r="O211" s="14">
        <f t="shared" si="40"/>
        <v>0</v>
      </c>
      <c r="P211" s="14"/>
      <c r="Q211" s="14">
        <f t="shared" si="48"/>
        <v>20000000</v>
      </c>
      <c r="R211" s="14"/>
      <c r="S211" s="22">
        <f t="shared" si="49"/>
        <v>0</v>
      </c>
      <c r="V211" s="47">
        <f t="shared" si="50"/>
        <v>19000100</v>
      </c>
      <c r="W211" s="14">
        <f t="shared" si="51"/>
        <v>0</v>
      </c>
      <c r="X211" s="14"/>
      <c r="Y211" s="22"/>
    </row>
    <row r="212" spans="1:25" x14ac:dyDescent="0.2">
      <c r="A212" s="13"/>
      <c r="B212" s="4"/>
      <c r="C212" s="4"/>
      <c r="D212" s="18"/>
      <c r="E212" s="4"/>
      <c r="F212" s="32">
        <f t="shared" si="41"/>
        <v>0</v>
      </c>
      <c r="G212" s="32">
        <f t="shared" si="39"/>
        <v>0</v>
      </c>
      <c r="H212" s="26" t="str">
        <f t="shared" si="42"/>
        <v>Ja</v>
      </c>
      <c r="I212" s="27" t="str">
        <f t="shared" si="43"/>
        <v>Nej</v>
      </c>
      <c r="J212" s="43">
        <f t="shared" si="44"/>
        <v>0</v>
      </c>
      <c r="K212" s="14">
        <f t="shared" si="45"/>
        <v>0</v>
      </c>
      <c r="L212" s="22">
        <f t="shared" si="46"/>
        <v>0</v>
      </c>
      <c r="M212" s="46">
        <f t="shared" si="47"/>
        <v>0</v>
      </c>
      <c r="N212" s="14"/>
      <c r="O212" s="14">
        <f t="shared" si="40"/>
        <v>0</v>
      </c>
      <c r="P212" s="14"/>
      <c r="Q212" s="14">
        <f t="shared" si="48"/>
        <v>20000000</v>
      </c>
      <c r="R212" s="14"/>
      <c r="S212" s="22">
        <f t="shared" si="49"/>
        <v>0</v>
      </c>
      <c r="V212" s="47">
        <f t="shared" si="50"/>
        <v>19000100</v>
      </c>
      <c r="W212" s="14">
        <f t="shared" si="51"/>
        <v>0</v>
      </c>
      <c r="X212" s="14"/>
      <c r="Y212" s="22"/>
    </row>
    <row r="213" spans="1:25" x14ac:dyDescent="0.2">
      <c r="A213" s="13"/>
      <c r="B213" s="4"/>
      <c r="C213" s="4"/>
      <c r="D213" s="18"/>
      <c r="E213" s="4"/>
      <c r="F213" s="32">
        <f t="shared" si="41"/>
        <v>0</v>
      </c>
      <c r="G213" s="32">
        <f t="shared" si="39"/>
        <v>0</v>
      </c>
      <c r="H213" s="26" t="str">
        <f t="shared" si="42"/>
        <v>Ja</v>
      </c>
      <c r="I213" s="27" t="str">
        <f t="shared" si="43"/>
        <v>Nej</v>
      </c>
      <c r="J213" s="43">
        <f t="shared" si="44"/>
        <v>0</v>
      </c>
      <c r="K213" s="14">
        <f t="shared" si="45"/>
        <v>0</v>
      </c>
      <c r="L213" s="22">
        <f t="shared" si="46"/>
        <v>0</v>
      </c>
      <c r="M213" s="46">
        <f t="shared" si="47"/>
        <v>0</v>
      </c>
      <c r="N213" s="14"/>
      <c r="O213" s="14">
        <f t="shared" si="40"/>
        <v>0</v>
      </c>
      <c r="P213" s="14"/>
      <c r="Q213" s="14">
        <f t="shared" si="48"/>
        <v>20000000</v>
      </c>
      <c r="R213" s="14"/>
      <c r="S213" s="22">
        <f t="shared" si="49"/>
        <v>0</v>
      </c>
      <c r="V213" s="47">
        <f t="shared" si="50"/>
        <v>19000100</v>
      </c>
      <c r="W213" s="14">
        <f t="shared" si="51"/>
        <v>0</v>
      </c>
      <c r="X213" s="14"/>
      <c r="Y213" s="22"/>
    </row>
    <row r="214" spans="1:25" x14ac:dyDescent="0.2">
      <c r="A214" s="13"/>
      <c r="B214" s="4"/>
      <c r="C214" s="4"/>
      <c r="D214" s="18"/>
      <c r="E214" s="4"/>
      <c r="F214" s="32">
        <f t="shared" si="41"/>
        <v>0</v>
      </c>
      <c r="G214" s="32">
        <f t="shared" si="39"/>
        <v>0</v>
      </c>
      <c r="H214" s="26" t="str">
        <f t="shared" si="42"/>
        <v>Ja</v>
      </c>
      <c r="I214" s="27" t="str">
        <f t="shared" si="43"/>
        <v>Nej</v>
      </c>
      <c r="J214" s="43">
        <f t="shared" si="44"/>
        <v>0</v>
      </c>
      <c r="K214" s="14">
        <f t="shared" si="45"/>
        <v>0</v>
      </c>
      <c r="L214" s="22">
        <f t="shared" si="46"/>
        <v>0</v>
      </c>
      <c r="M214" s="46">
        <f t="shared" si="47"/>
        <v>0</v>
      </c>
      <c r="N214" s="14"/>
      <c r="O214" s="14">
        <f t="shared" si="40"/>
        <v>0</v>
      </c>
      <c r="P214" s="14"/>
      <c r="Q214" s="14">
        <f t="shared" si="48"/>
        <v>20000000</v>
      </c>
      <c r="R214" s="14"/>
      <c r="S214" s="22">
        <f t="shared" si="49"/>
        <v>0</v>
      </c>
      <c r="V214" s="47">
        <f t="shared" si="50"/>
        <v>19000100</v>
      </c>
      <c r="W214" s="14">
        <f t="shared" si="51"/>
        <v>0</v>
      </c>
      <c r="X214" s="14"/>
      <c r="Y214" s="22"/>
    </row>
    <row r="215" spans="1:25" x14ac:dyDescent="0.2">
      <c r="A215" s="13"/>
      <c r="B215" s="4"/>
      <c r="C215" s="4"/>
      <c r="D215" s="18"/>
      <c r="E215" s="4"/>
      <c r="F215" s="32">
        <f t="shared" si="41"/>
        <v>0</v>
      </c>
      <c r="G215" s="32">
        <f t="shared" si="39"/>
        <v>0</v>
      </c>
      <c r="H215" s="26" t="str">
        <f t="shared" si="42"/>
        <v>Ja</v>
      </c>
      <c r="I215" s="27" t="str">
        <f t="shared" si="43"/>
        <v>Nej</v>
      </c>
      <c r="J215" s="43">
        <f t="shared" si="44"/>
        <v>0</v>
      </c>
      <c r="K215" s="14">
        <f t="shared" si="45"/>
        <v>0</v>
      </c>
      <c r="L215" s="22">
        <f t="shared" si="46"/>
        <v>0</v>
      </c>
      <c r="M215" s="46">
        <f t="shared" si="47"/>
        <v>0</v>
      </c>
      <c r="N215" s="14"/>
      <c r="O215" s="14">
        <f t="shared" si="40"/>
        <v>0</v>
      </c>
      <c r="P215" s="14"/>
      <c r="Q215" s="14">
        <f t="shared" si="48"/>
        <v>20000000</v>
      </c>
      <c r="R215" s="14"/>
      <c r="S215" s="22">
        <f t="shared" si="49"/>
        <v>0</v>
      </c>
      <c r="V215" s="47">
        <f t="shared" si="50"/>
        <v>19000100</v>
      </c>
      <c r="W215" s="14">
        <f t="shared" si="51"/>
        <v>0</v>
      </c>
      <c r="X215" s="14"/>
      <c r="Y215" s="22"/>
    </row>
    <row r="216" spans="1:25" x14ac:dyDescent="0.2">
      <c r="A216" s="13"/>
      <c r="B216" s="4"/>
      <c r="C216" s="4"/>
      <c r="D216" s="18"/>
      <c r="E216" s="4"/>
      <c r="F216" s="32">
        <f t="shared" si="41"/>
        <v>0</v>
      </c>
      <c r="G216" s="32">
        <f t="shared" si="39"/>
        <v>0</v>
      </c>
      <c r="H216" s="26" t="str">
        <f t="shared" si="42"/>
        <v>Ja</v>
      </c>
      <c r="I216" s="27" t="str">
        <f t="shared" si="43"/>
        <v>Nej</v>
      </c>
      <c r="J216" s="43">
        <f t="shared" si="44"/>
        <v>0</v>
      </c>
      <c r="K216" s="14">
        <f t="shared" si="45"/>
        <v>0</v>
      </c>
      <c r="L216" s="22">
        <f t="shared" si="46"/>
        <v>0</v>
      </c>
      <c r="M216" s="46">
        <f t="shared" si="47"/>
        <v>0</v>
      </c>
      <c r="N216" s="14"/>
      <c r="O216" s="14">
        <f t="shared" si="40"/>
        <v>0</v>
      </c>
      <c r="P216" s="14"/>
      <c r="Q216" s="14">
        <f t="shared" si="48"/>
        <v>20000000</v>
      </c>
      <c r="R216" s="14"/>
      <c r="S216" s="22">
        <f t="shared" si="49"/>
        <v>0</v>
      </c>
      <c r="V216" s="47">
        <f t="shared" si="50"/>
        <v>19000100</v>
      </c>
      <c r="W216" s="14">
        <f t="shared" si="51"/>
        <v>0</v>
      </c>
      <c r="X216" s="14"/>
      <c r="Y216" s="22"/>
    </row>
    <row r="217" spans="1:25" x14ac:dyDescent="0.2">
      <c r="A217" s="13"/>
      <c r="B217" s="4"/>
      <c r="C217" s="4"/>
      <c r="D217" s="18"/>
      <c r="E217" s="4"/>
      <c r="F217" s="32">
        <f t="shared" si="41"/>
        <v>0</v>
      </c>
      <c r="G217" s="32">
        <f t="shared" si="39"/>
        <v>0</v>
      </c>
      <c r="H217" s="26" t="str">
        <f t="shared" si="42"/>
        <v>Ja</v>
      </c>
      <c r="I217" s="27" t="str">
        <f t="shared" si="43"/>
        <v>Nej</v>
      </c>
      <c r="J217" s="43">
        <f t="shared" si="44"/>
        <v>0</v>
      </c>
      <c r="K217" s="14">
        <f t="shared" si="45"/>
        <v>0</v>
      </c>
      <c r="L217" s="22">
        <f t="shared" si="46"/>
        <v>0</v>
      </c>
      <c r="M217" s="46">
        <f t="shared" si="47"/>
        <v>0</v>
      </c>
      <c r="N217" s="14"/>
      <c r="O217" s="14">
        <f t="shared" si="40"/>
        <v>0</v>
      </c>
      <c r="P217" s="14"/>
      <c r="Q217" s="14">
        <f t="shared" si="48"/>
        <v>20000000</v>
      </c>
      <c r="R217" s="14"/>
      <c r="S217" s="22">
        <f t="shared" si="49"/>
        <v>0</v>
      </c>
      <c r="V217" s="47">
        <f t="shared" si="50"/>
        <v>19000100</v>
      </c>
      <c r="W217" s="14">
        <f t="shared" si="51"/>
        <v>0</v>
      </c>
      <c r="X217" s="14"/>
      <c r="Y217" s="22"/>
    </row>
    <row r="218" spans="1:25" x14ac:dyDescent="0.2">
      <c r="A218" s="13"/>
      <c r="B218" s="4"/>
      <c r="C218" s="4"/>
      <c r="D218" s="18"/>
      <c r="E218" s="4"/>
      <c r="F218" s="32">
        <f t="shared" si="41"/>
        <v>0</v>
      </c>
      <c r="G218" s="32">
        <f t="shared" si="39"/>
        <v>0</v>
      </c>
      <c r="H218" s="26" t="str">
        <f t="shared" si="42"/>
        <v>Ja</v>
      </c>
      <c r="I218" s="27" t="str">
        <f t="shared" si="43"/>
        <v>Nej</v>
      </c>
      <c r="J218" s="43">
        <f t="shared" si="44"/>
        <v>0</v>
      </c>
      <c r="K218" s="14">
        <f t="shared" si="45"/>
        <v>0</v>
      </c>
      <c r="L218" s="22">
        <f t="shared" si="46"/>
        <v>0</v>
      </c>
      <c r="M218" s="46">
        <f t="shared" si="47"/>
        <v>0</v>
      </c>
      <c r="N218" s="14"/>
      <c r="O218" s="14">
        <f t="shared" si="40"/>
        <v>0</v>
      </c>
      <c r="P218" s="14"/>
      <c r="Q218" s="14">
        <f t="shared" si="48"/>
        <v>20000000</v>
      </c>
      <c r="R218" s="14"/>
      <c r="S218" s="22">
        <f t="shared" si="49"/>
        <v>0</v>
      </c>
      <c r="V218" s="47">
        <f t="shared" si="50"/>
        <v>19000100</v>
      </c>
      <c r="W218" s="14">
        <f t="shared" si="51"/>
        <v>0</v>
      </c>
      <c r="X218" s="14"/>
      <c r="Y218" s="22"/>
    </row>
    <row r="219" spans="1:25" x14ac:dyDescent="0.2">
      <c r="A219" s="13"/>
      <c r="B219" s="4"/>
      <c r="C219" s="4"/>
      <c r="D219" s="18"/>
      <c r="E219" s="4"/>
      <c r="F219" s="32">
        <f t="shared" si="41"/>
        <v>0</v>
      </c>
      <c r="G219" s="32">
        <f t="shared" si="39"/>
        <v>0</v>
      </c>
      <c r="H219" s="26" t="str">
        <f t="shared" si="42"/>
        <v>Ja</v>
      </c>
      <c r="I219" s="27" t="str">
        <f t="shared" si="43"/>
        <v>Nej</v>
      </c>
      <c r="J219" s="43">
        <f t="shared" si="44"/>
        <v>0</v>
      </c>
      <c r="K219" s="14">
        <f t="shared" si="45"/>
        <v>0</v>
      </c>
      <c r="L219" s="22">
        <f t="shared" si="46"/>
        <v>0</v>
      </c>
      <c r="M219" s="46">
        <f t="shared" si="47"/>
        <v>0</v>
      </c>
      <c r="N219" s="14"/>
      <c r="O219" s="14">
        <f t="shared" si="40"/>
        <v>0</v>
      </c>
      <c r="P219" s="14"/>
      <c r="Q219" s="14">
        <f t="shared" si="48"/>
        <v>20000000</v>
      </c>
      <c r="R219" s="14"/>
      <c r="S219" s="22">
        <f t="shared" si="49"/>
        <v>0</v>
      </c>
      <c r="V219" s="47">
        <f t="shared" si="50"/>
        <v>19000100</v>
      </c>
      <c r="W219" s="14">
        <f t="shared" si="51"/>
        <v>0</v>
      </c>
      <c r="X219" s="14"/>
      <c r="Y219" s="22"/>
    </row>
    <row r="220" spans="1:25" x14ac:dyDescent="0.2">
      <c r="A220" s="13"/>
      <c r="B220" s="4"/>
      <c r="C220" s="4"/>
      <c r="D220" s="18"/>
      <c r="E220" s="4"/>
      <c r="F220" s="32">
        <f t="shared" si="41"/>
        <v>0</v>
      </c>
      <c r="G220" s="32">
        <f t="shared" si="39"/>
        <v>0</v>
      </c>
      <c r="H220" s="26" t="str">
        <f t="shared" si="42"/>
        <v>Ja</v>
      </c>
      <c r="I220" s="27" t="str">
        <f t="shared" si="43"/>
        <v>Nej</v>
      </c>
      <c r="J220" s="43">
        <f t="shared" si="44"/>
        <v>0</v>
      </c>
      <c r="K220" s="14">
        <f t="shared" si="45"/>
        <v>0</v>
      </c>
      <c r="L220" s="22">
        <f t="shared" si="46"/>
        <v>0</v>
      </c>
      <c r="M220" s="46">
        <f t="shared" si="47"/>
        <v>0</v>
      </c>
      <c r="N220" s="14"/>
      <c r="O220" s="14">
        <f t="shared" si="40"/>
        <v>0</v>
      </c>
      <c r="P220" s="14"/>
      <c r="Q220" s="14">
        <f t="shared" si="48"/>
        <v>20000000</v>
      </c>
      <c r="R220" s="14"/>
      <c r="S220" s="22">
        <f t="shared" si="49"/>
        <v>0</v>
      </c>
      <c r="V220" s="47">
        <f t="shared" si="50"/>
        <v>19000100</v>
      </c>
      <c r="W220" s="14">
        <f t="shared" si="51"/>
        <v>0</v>
      </c>
      <c r="X220" s="14"/>
      <c r="Y220" s="22"/>
    </row>
    <row r="221" spans="1:25" x14ac:dyDescent="0.2">
      <c r="A221" s="13"/>
      <c r="B221" s="4"/>
      <c r="C221" s="4"/>
      <c r="D221" s="18"/>
      <c r="E221" s="4"/>
      <c r="F221" s="32">
        <f t="shared" si="41"/>
        <v>0</v>
      </c>
      <c r="G221" s="32">
        <f t="shared" si="39"/>
        <v>0</v>
      </c>
      <c r="H221" s="26" t="str">
        <f t="shared" si="42"/>
        <v>Ja</v>
      </c>
      <c r="I221" s="27" t="str">
        <f t="shared" si="43"/>
        <v>Nej</v>
      </c>
      <c r="J221" s="43">
        <f t="shared" si="44"/>
        <v>0</v>
      </c>
      <c r="K221" s="14">
        <f t="shared" si="45"/>
        <v>0</v>
      </c>
      <c r="L221" s="22">
        <f t="shared" si="46"/>
        <v>0</v>
      </c>
      <c r="M221" s="46">
        <f t="shared" si="47"/>
        <v>0</v>
      </c>
      <c r="N221" s="14"/>
      <c r="O221" s="14">
        <f t="shared" si="40"/>
        <v>0</v>
      </c>
      <c r="P221" s="14"/>
      <c r="Q221" s="14">
        <f t="shared" si="48"/>
        <v>20000000</v>
      </c>
      <c r="R221" s="14"/>
      <c r="S221" s="22">
        <f t="shared" si="49"/>
        <v>0</v>
      </c>
      <c r="V221" s="47">
        <f t="shared" si="50"/>
        <v>19000100</v>
      </c>
      <c r="W221" s="14">
        <f t="shared" si="51"/>
        <v>0</v>
      </c>
      <c r="X221" s="14"/>
      <c r="Y221" s="22"/>
    </row>
    <row r="222" spans="1:25" x14ac:dyDescent="0.2">
      <c r="A222" s="13"/>
      <c r="B222" s="4"/>
      <c r="C222" s="4"/>
      <c r="D222" s="18"/>
      <c r="E222" s="4"/>
      <c r="F222" s="32">
        <f t="shared" si="41"/>
        <v>0</v>
      </c>
      <c r="G222" s="32">
        <f t="shared" si="39"/>
        <v>0</v>
      </c>
      <c r="H222" s="26" t="str">
        <f t="shared" si="42"/>
        <v>Ja</v>
      </c>
      <c r="I222" s="27" t="str">
        <f t="shared" si="43"/>
        <v>Nej</v>
      </c>
      <c r="J222" s="43">
        <f t="shared" si="44"/>
        <v>0</v>
      </c>
      <c r="K222" s="14">
        <f t="shared" si="45"/>
        <v>0</v>
      </c>
      <c r="L222" s="22">
        <f t="shared" si="46"/>
        <v>0</v>
      </c>
      <c r="M222" s="46">
        <f t="shared" si="47"/>
        <v>0</v>
      </c>
      <c r="N222" s="14"/>
      <c r="O222" s="14">
        <f t="shared" si="40"/>
        <v>0</v>
      </c>
      <c r="P222" s="14"/>
      <c r="Q222" s="14">
        <f t="shared" si="48"/>
        <v>20000000</v>
      </c>
      <c r="R222" s="14"/>
      <c r="S222" s="22">
        <f t="shared" si="49"/>
        <v>0</v>
      </c>
      <c r="V222" s="47">
        <f t="shared" si="50"/>
        <v>19000100</v>
      </c>
      <c r="W222" s="14">
        <f t="shared" si="51"/>
        <v>0</v>
      </c>
      <c r="X222" s="14"/>
      <c r="Y222" s="22"/>
    </row>
    <row r="223" spans="1:25" x14ac:dyDescent="0.2">
      <c r="A223" s="13"/>
      <c r="B223" s="4"/>
      <c r="C223" s="4"/>
      <c r="D223" s="18"/>
      <c r="E223" s="4"/>
      <c r="F223" s="32">
        <f t="shared" si="41"/>
        <v>0</v>
      </c>
      <c r="G223" s="32">
        <f t="shared" si="39"/>
        <v>0</v>
      </c>
      <c r="H223" s="26" t="str">
        <f t="shared" si="42"/>
        <v>Ja</v>
      </c>
      <c r="I223" s="27" t="str">
        <f t="shared" si="43"/>
        <v>Nej</v>
      </c>
      <c r="J223" s="43">
        <f t="shared" si="44"/>
        <v>0</v>
      </c>
      <c r="K223" s="14">
        <f t="shared" si="45"/>
        <v>0</v>
      </c>
      <c r="L223" s="22">
        <f t="shared" si="46"/>
        <v>0</v>
      </c>
      <c r="M223" s="46">
        <f t="shared" si="47"/>
        <v>0</v>
      </c>
      <c r="N223" s="14"/>
      <c r="O223" s="14">
        <f t="shared" si="40"/>
        <v>0</v>
      </c>
      <c r="P223" s="14"/>
      <c r="Q223" s="14">
        <f t="shared" si="48"/>
        <v>20000000</v>
      </c>
      <c r="R223" s="14"/>
      <c r="S223" s="22">
        <f t="shared" si="49"/>
        <v>0</v>
      </c>
      <c r="V223" s="47">
        <f t="shared" si="50"/>
        <v>19000100</v>
      </c>
      <c r="W223" s="14">
        <f t="shared" si="51"/>
        <v>0</v>
      </c>
      <c r="X223" s="14"/>
      <c r="Y223" s="22"/>
    </row>
    <row r="224" spans="1:25" x14ac:dyDescent="0.2">
      <c r="A224" s="13"/>
      <c r="B224" s="4"/>
      <c r="C224" s="4"/>
      <c r="D224" s="18"/>
      <c r="E224" s="4"/>
      <c r="F224" s="32">
        <f t="shared" si="41"/>
        <v>0</v>
      </c>
      <c r="G224" s="32">
        <f t="shared" si="39"/>
        <v>0</v>
      </c>
      <c r="H224" s="26" t="str">
        <f t="shared" si="42"/>
        <v>Ja</v>
      </c>
      <c r="I224" s="27" t="str">
        <f t="shared" si="43"/>
        <v>Nej</v>
      </c>
      <c r="J224" s="43">
        <f t="shared" si="44"/>
        <v>0</v>
      </c>
      <c r="K224" s="14">
        <f t="shared" si="45"/>
        <v>0</v>
      </c>
      <c r="L224" s="22">
        <f t="shared" si="46"/>
        <v>0</v>
      </c>
      <c r="M224" s="46">
        <f t="shared" si="47"/>
        <v>0</v>
      </c>
      <c r="N224" s="14"/>
      <c r="O224" s="14">
        <f t="shared" si="40"/>
        <v>0</v>
      </c>
      <c r="P224" s="14"/>
      <c r="Q224" s="14">
        <f t="shared" si="48"/>
        <v>20000000</v>
      </c>
      <c r="R224" s="14"/>
      <c r="S224" s="22">
        <f t="shared" si="49"/>
        <v>0</v>
      </c>
      <c r="V224" s="47">
        <f t="shared" si="50"/>
        <v>19000100</v>
      </c>
      <c r="W224" s="14">
        <f t="shared" si="51"/>
        <v>0</v>
      </c>
      <c r="X224" s="14"/>
      <c r="Y224" s="22"/>
    </row>
    <row r="225" spans="1:25" x14ac:dyDescent="0.2">
      <c r="A225" s="13"/>
      <c r="B225" s="4"/>
      <c r="C225" s="4"/>
      <c r="D225" s="18"/>
      <c r="E225" s="4"/>
      <c r="F225" s="32">
        <f t="shared" si="41"/>
        <v>0</v>
      </c>
      <c r="G225" s="32">
        <f t="shared" si="39"/>
        <v>0</v>
      </c>
      <c r="H225" s="26" t="str">
        <f t="shared" si="42"/>
        <v>Ja</v>
      </c>
      <c r="I225" s="27" t="str">
        <f t="shared" si="43"/>
        <v>Nej</v>
      </c>
      <c r="J225" s="43">
        <f t="shared" si="44"/>
        <v>0</v>
      </c>
      <c r="K225" s="14">
        <f t="shared" si="45"/>
        <v>0</v>
      </c>
      <c r="L225" s="22">
        <f t="shared" si="46"/>
        <v>0</v>
      </c>
      <c r="M225" s="46">
        <f t="shared" si="47"/>
        <v>0</v>
      </c>
      <c r="N225" s="14"/>
      <c r="O225" s="14">
        <f t="shared" si="40"/>
        <v>0</v>
      </c>
      <c r="P225" s="14"/>
      <c r="Q225" s="14">
        <f t="shared" si="48"/>
        <v>20000000</v>
      </c>
      <c r="R225" s="14"/>
      <c r="S225" s="22">
        <f t="shared" si="49"/>
        <v>0</v>
      </c>
      <c r="V225" s="47">
        <f t="shared" si="50"/>
        <v>19000100</v>
      </c>
      <c r="W225" s="14">
        <f t="shared" si="51"/>
        <v>0</v>
      </c>
      <c r="X225" s="14"/>
      <c r="Y225" s="22"/>
    </row>
    <row r="226" spans="1:25" x14ac:dyDescent="0.2">
      <c r="A226" s="13"/>
      <c r="B226" s="4"/>
      <c r="C226" s="4"/>
      <c r="D226" s="18"/>
      <c r="E226" s="4"/>
      <c r="F226" s="32">
        <f t="shared" si="41"/>
        <v>0</v>
      </c>
      <c r="G226" s="32">
        <f t="shared" si="39"/>
        <v>0</v>
      </c>
      <c r="H226" s="26" t="str">
        <f t="shared" si="42"/>
        <v>Ja</v>
      </c>
      <c r="I226" s="27" t="str">
        <f t="shared" si="43"/>
        <v>Nej</v>
      </c>
      <c r="J226" s="43">
        <f t="shared" si="44"/>
        <v>0</v>
      </c>
      <c r="K226" s="14">
        <f t="shared" si="45"/>
        <v>0</v>
      </c>
      <c r="L226" s="22">
        <f t="shared" si="46"/>
        <v>0</v>
      </c>
      <c r="M226" s="46">
        <f t="shared" si="47"/>
        <v>0</v>
      </c>
      <c r="N226" s="14"/>
      <c r="O226" s="14">
        <f t="shared" si="40"/>
        <v>0</v>
      </c>
      <c r="P226" s="14"/>
      <c r="Q226" s="14">
        <f t="shared" si="48"/>
        <v>20000000</v>
      </c>
      <c r="R226" s="14"/>
      <c r="S226" s="22">
        <f t="shared" si="49"/>
        <v>0</v>
      </c>
      <c r="V226" s="47">
        <f t="shared" si="50"/>
        <v>19000100</v>
      </c>
      <c r="W226" s="14">
        <f t="shared" si="51"/>
        <v>0</v>
      </c>
      <c r="X226" s="14"/>
      <c r="Y226" s="22"/>
    </row>
    <row r="227" spans="1:25" x14ac:dyDescent="0.2">
      <c r="A227" s="13"/>
      <c r="B227" s="4"/>
      <c r="C227" s="4"/>
      <c r="D227" s="18"/>
      <c r="E227" s="4"/>
      <c r="F227" s="32">
        <f t="shared" si="41"/>
        <v>0</v>
      </c>
      <c r="G227" s="32">
        <f t="shared" si="39"/>
        <v>0</v>
      </c>
      <c r="H227" s="26" t="str">
        <f t="shared" si="42"/>
        <v>Ja</v>
      </c>
      <c r="I227" s="27" t="str">
        <f t="shared" si="43"/>
        <v>Nej</v>
      </c>
      <c r="J227" s="43">
        <f t="shared" si="44"/>
        <v>0</v>
      </c>
      <c r="K227" s="14">
        <f t="shared" si="45"/>
        <v>0</v>
      </c>
      <c r="L227" s="22">
        <f t="shared" si="46"/>
        <v>0</v>
      </c>
      <c r="M227" s="46">
        <f t="shared" si="47"/>
        <v>0</v>
      </c>
      <c r="N227" s="14"/>
      <c r="O227" s="14">
        <f t="shared" si="40"/>
        <v>0</v>
      </c>
      <c r="P227" s="14"/>
      <c r="Q227" s="14">
        <f t="shared" si="48"/>
        <v>20000000</v>
      </c>
      <c r="R227" s="14"/>
      <c r="S227" s="22">
        <f t="shared" si="49"/>
        <v>0</v>
      </c>
      <c r="V227" s="47">
        <f t="shared" si="50"/>
        <v>19000100</v>
      </c>
      <c r="W227" s="14">
        <f t="shared" si="51"/>
        <v>0</v>
      </c>
      <c r="X227" s="14"/>
      <c r="Y227" s="22"/>
    </row>
    <row r="228" spans="1:25" x14ac:dyDescent="0.2">
      <c r="A228" s="13"/>
      <c r="B228" s="4"/>
      <c r="C228" s="4"/>
      <c r="D228" s="18"/>
      <c r="E228" s="4"/>
      <c r="F228" s="32">
        <f t="shared" si="41"/>
        <v>0</v>
      </c>
      <c r="G228" s="32">
        <f t="shared" si="39"/>
        <v>0</v>
      </c>
      <c r="H228" s="26" t="str">
        <f t="shared" si="42"/>
        <v>Ja</v>
      </c>
      <c r="I228" s="27" t="str">
        <f t="shared" si="43"/>
        <v>Nej</v>
      </c>
      <c r="J228" s="43">
        <f t="shared" si="44"/>
        <v>0</v>
      </c>
      <c r="K228" s="14">
        <f t="shared" si="45"/>
        <v>0</v>
      </c>
      <c r="L228" s="22">
        <f t="shared" si="46"/>
        <v>0</v>
      </c>
      <c r="M228" s="46">
        <f t="shared" si="47"/>
        <v>0</v>
      </c>
      <c r="N228" s="14"/>
      <c r="O228" s="14">
        <f t="shared" si="40"/>
        <v>0</v>
      </c>
      <c r="P228" s="14"/>
      <c r="Q228" s="14">
        <f t="shared" si="48"/>
        <v>20000000</v>
      </c>
      <c r="R228" s="14"/>
      <c r="S228" s="22">
        <f t="shared" si="49"/>
        <v>0</v>
      </c>
      <c r="V228" s="47">
        <f t="shared" si="50"/>
        <v>19000100</v>
      </c>
      <c r="W228" s="14">
        <f t="shared" si="51"/>
        <v>0</v>
      </c>
      <c r="X228" s="14"/>
      <c r="Y228" s="22"/>
    </row>
    <row r="229" spans="1:25" x14ac:dyDescent="0.2">
      <c r="A229" s="13"/>
      <c r="B229" s="4"/>
      <c r="C229" s="4"/>
      <c r="D229" s="18"/>
      <c r="E229" s="4"/>
      <c r="F229" s="32">
        <f t="shared" si="41"/>
        <v>0</v>
      </c>
      <c r="G229" s="32">
        <f t="shared" si="39"/>
        <v>0</v>
      </c>
      <c r="H229" s="26" t="str">
        <f t="shared" si="42"/>
        <v>Ja</v>
      </c>
      <c r="I229" s="27" t="str">
        <f t="shared" si="43"/>
        <v>Nej</v>
      </c>
      <c r="J229" s="43">
        <f t="shared" si="44"/>
        <v>0</v>
      </c>
      <c r="K229" s="14">
        <f t="shared" si="45"/>
        <v>0</v>
      </c>
      <c r="L229" s="22">
        <f t="shared" si="46"/>
        <v>0</v>
      </c>
      <c r="M229" s="46">
        <f t="shared" si="47"/>
        <v>0</v>
      </c>
      <c r="N229" s="14"/>
      <c r="O229" s="14">
        <f t="shared" si="40"/>
        <v>0</v>
      </c>
      <c r="P229" s="14"/>
      <c r="Q229" s="14">
        <f t="shared" si="48"/>
        <v>20000000</v>
      </c>
      <c r="R229" s="14"/>
      <c r="S229" s="22">
        <f t="shared" si="49"/>
        <v>0</v>
      </c>
      <c r="V229" s="47">
        <f t="shared" si="50"/>
        <v>19000100</v>
      </c>
      <c r="W229" s="14">
        <f t="shared" si="51"/>
        <v>0</v>
      </c>
      <c r="X229" s="14"/>
      <c r="Y229" s="22"/>
    </row>
    <row r="230" spans="1:25" x14ac:dyDescent="0.2">
      <c r="A230" s="13"/>
      <c r="B230" s="4"/>
      <c r="C230" s="4"/>
      <c r="D230" s="18"/>
      <c r="E230" s="4"/>
      <c r="F230" s="32">
        <f t="shared" si="41"/>
        <v>0</v>
      </c>
      <c r="G230" s="32">
        <f t="shared" si="39"/>
        <v>0</v>
      </c>
      <c r="H230" s="26" t="str">
        <f t="shared" si="42"/>
        <v>Ja</v>
      </c>
      <c r="I230" s="27" t="str">
        <f t="shared" si="43"/>
        <v>Nej</v>
      </c>
      <c r="J230" s="43">
        <f t="shared" si="44"/>
        <v>0</v>
      </c>
      <c r="K230" s="14">
        <f t="shared" si="45"/>
        <v>0</v>
      </c>
      <c r="L230" s="22">
        <f t="shared" si="46"/>
        <v>0</v>
      </c>
      <c r="M230" s="46">
        <f t="shared" si="47"/>
        <v>0</v>
      </c>
      <c r="N230" s="14"/>
      <c r="O230" s="14">
        <f t="shared" si="40"/>
        <v>0</v>
      </c>
      <c r="P230" s="14"/>
      <c r="Q230" s="14">
        <f t="shared" si="48"/>
        <v>20000000</v>
      </c>
      <c r="R230" s="14"/>
      <c r="S230" s="22">
        <f t="shared" si="49"/>
        <v>0</v>
      </c>
      <c r="V230" s="47">
        <f t="shared" si="50"/>
        <v>19000100</v>
      </c>
      <c r="W230" s="14">
        <f t="shared" si="51"/>
        <v>0</v>
      </c>
      <c r="X230" s="14"/>
      <c r="Y230" s="22"/>
    </row>
    <row r="231" spans="1:25" x14ac:dyDescent="0.2">
      <c r="A231" s="13"/>
      <c r="B231" s="4"/>
      <c r="C231" s="4"/>
      <c r="D231" s="18"/>
      <c r="E231" s="4"/>
      <c r="F231" s="32">
        <f t="shared" si="41"/>
        <v>0</v>
      </c>
      <c r="G231" s="32">
        <f t="shared" si="39"/>
        <v>0</v>
      </c>
      <c r="H231" s="26" t="str">
        <f t="shared" si="42"/>
        <v>Ja</v>
      </c>
      <c r="I231" s="27" t="str">
        <f t="shared" si="43"/>
        <v>Nej</v>
      </c>
      <c r="J231" s="43">
        <f t="shared" si="44"/>
        <v>0</v>
      </c>
      <c r="K231" s="14">
        <f t="shared" si="45"/>
        <v>0</v>
      </c>
      <c r="L231" s="22">
        <f t="shared" si="46"/>
        <v>0</v>
      </c>
      <c r="M231" s="46">
        <f t="shared" si="47"/>
        <v>0</v>
      </c>
      <c r="N231" s="14"/>
      <c r="O231" s="14">
        <f t="shared" si="40"/>
        <v>0</v>
      </c>
      <c r="P231" s="14"/>
      <c r="Q231" s="14">
        <f t="shared" si="48"/>
        <v>20000000</v>
      </c>
      <c r="R231" s="14"/>
      <c r="S231" s="22">
        <f t="shared" si="49"/>
        <v>0</v>
      </c>
      <c r="V231" s="47">
        <f t="shared" si="50"/>
        <v>19000100</v>
      </c>
      <c r="W231" s="14">
        <f t="shared" si="51"/>
        <v>0</v>
      </c>
      <c r="X231" s="14"/>
      <c r="Y231" s="22"/>
    </row>
    <row r="232" spans="1:25" x14ac:dyDescent="0.2">
      <c r="A232" s="13"/>
      <c r="B232" s="4"/>
      <c r="C232" s="4"/>
      <c r="D232" s="18"/>
      <c r="E232" s="4"/>
      <c r="F232" s="32">
        <f t="shared" si="41"/>
        <v>0</v>
      </c>
      <c r="G232" s="32">
        <f t="shared" si="39"/>
        <v>0</v>
      </c>
      <c r="H232" s="26" t="str">
        <f t="shared" si="42"/>
        <v>Ja</v>
      </c>
      <c r="I232" s="27" t="str">
        <f t="shared" si="43"/>
        <v>Nej</v>
      </c>
      <c r="J232" s="43">
        <f t="shared" si="44"/>
        <v>0</v>
      </c>
      <c r="K232" s="14">
        <f t="shared" si="45"/>
        <v>0</v>
      </c>
      <c r="L232" s="22">
        <f t="shared" si="46"/>
        <v>0</v>
      </c>
      <c r="M232" s="46">
        <f t="shared" si="47"/>
        <v>0</v>
      </c>
      <c r="N232" s="14"/>
      <c r="O232" s="14">
        <f t="shared" si="40"/>
        <v>0</v>
      </c>
      <c r="P232" s="14"/>
      <c r="Q232" s="14">
        <f t="shared" si="48"/>
        <v>20000000</v>
      </c>
      <c r="R232" s="14"/>
      <c r="S232" s="22">
        <f t="shared" si="49"/>
        <v>0</v>
      </c>
      <c r="V232" s="47">
        <f t="shared" si="50"/>
        <v>19000100</v>
      </c>
      <c r="W232" s="14">
        <f t="shared" si="51"/>
        <v>0</v>
      </c>
      <c r="X232" s="14"/>
      <c r="Y232" s="22"/>
    </row>
    <row r="233" spans="1:25" x14ac:dyDescent="0.2">
      <c r="A233" s="13"/>
      <c r="B233" s="4"/>
      <c r="C233" s="4"/>
      <c r="D233" s="18"/>
      <c r="E233" s="4"/>
      <c r="F233" s="32">
        <f t="shared" si="41"/>
        <v>0</v>
      </c>
      <c r="G233" s="32">
        <f t="shared" si="39"/>
        <v>0</v>
      </c>
      <c r="H233" s="26" t="str">
        <f t="shared" si="42"/>
        <v>Ja</v>
      </c>
      <c r="I233" s="27" t="str">
        <f t="shared" si="43"/>
        <v>Nej</v>
      </c>
      <c r="J233" s="43">
        <f t="shared" si="44"/>
        <v>0</v>
      </c>
      <c r="K233" s="14">
        <f t="shared" si="45"/>
        <v>0</v>
      </c>
      <c r="L233" s="22">
        <f t="shared" si="46"/>
        <v>0</v>
      </c>
      <c r="M233" s="46">
        <f t="shared" si="47"/>
        <v>0</v>
      </c>
      <c r="N233" s="14"/>
      <c r="O233" s="14">
        <f t="shared" si="40"/>
        <v>0</v>
      </c>
      <c r="P233" s="14"/>
      <c r="Q233" s="14">
        <f t="shared" si="48"/>
        <v>20000000</v>
      </c>
      <c r="R233" s="14"/>
      <c r="S233" s="22">
        <f t="shared" si="49"/>
        <v>0</v>
      </c>
      <c r="V233" s="47">
        <f t="shared" si="50"/>
        <v>19000100</v>
      </c>
      <c r="W233" s="14">
        <f t="shared" si="51"/>
        <v>0</v>
      </c>
      <c r="X233" s="14"/>
      <c r="Y233" s="22"/>
    </row>
    <row r="234" spans="1:25" x14ac:dyDescent="0.2">
      <c r="A234" s="13"/>
      <c r="B234" s="4"/>
      <c r="C234" s="4"/>
      <c r="D234" s="18"/>
      <c r="E234" s="4"/>
      <c r="F234" s="32">
        <f t="shared" si="41"/>
        <v>0</v>
      </c>
      <c r="G234" s="32">
        <f t="shared" si="39"/>
        <v>0</v>
      </c>
      <c r="H234" s="26" t="str">
        <f t="shared" si="42"/>
        <v>Ja</v>
      </c>
      <c r="I234" s="27" t="str">
        <f t="shared" si="43"/>
        <v>Nej</v>
      </c>
      <c r="J234" s="43">
        <f t="shared" si="44"/>
        <v>0</v>
      </c>
      <c r="K234" s="14">
        <f t="shared" si="45"/>
        <v>0</v>
      </c>
      <c r="L234" s="22">
        <f t="shared" si="46"/>
        <v>0</v>
      </c>
      <c r="M234" s="46">
        <f t="shared" si="47"/>
        <v>0</v>
      </c>
      <c r="N234" s="14"/>
      <c r="O234" s="14">
        <f t="shared" si="40"/>
        <v>0</v>
      </c>
      <c r="P234" s="14"/>
      <c r="Q234" s="14">
        <f t="shared" si="48"/>
        <v>20000000</v>
      </c>
      <c r="R234" s="14"/>
      <c r="S234" s="22">
        <f t="shared" si="49"/>
        <v>0</v>
      </c>
      <c r="V234" s="47">
        <f t="shared" si="50"/>
        <v>19000100</v>
      </c>
      <c r="W234" s="14">
        <f t="shared" si="51"/>
        <v>0</v>
      </c>
      <c r="X234" s="14"/>
      <c r="Y234" s="22"/>
    </row>
    <row r="235" spans="1:25" x14ac:dyDescent="0.2">
      <c r="A235" s="13"/>
      <c r="B235" s="4"/>
      <c r="C235" s="4"/>
      <c r="D235" s="18"/>
      <c r="E235" s="4"/>
      <c r="F235" s="32">
        <f t="shared" si="41"/>
        <v>0</v>
      </c>
      <c r="G235" s="32">
        <f t="shared" si="39"/>
        <v>0</v>
      </c>
      <c r="H235" s="26" t="str">
        <f t="shared" si="42"/>
        <v>Ja</v>
      </c>
      <c r="I235" s="27" t="str">
        <f t="shared" si="43"/>
        <v>Nej</v>
      </c>
      <c r="J235" s="43">
        <f t="shared" si="44"/>
        <v>0</v>
      </c>
      <c r="K235" s="14">
        <f t="shared" si="45"/>
        <v>0</v>
      </c>
      <c r="L235" s="22">
        <f t="shared" si="46"/>
        <v>0</v>
      </c>
      <c r="M235" s="46">
        <f t="shared" si="47"/>
        <v>0</v>
      </c>
      <c r="N235" s="14"/>
      <c r="O235" s="14">
        <f t="shared" si="40"/>
        <v>0</v>
      </c>
      <c r="P235" s="14"/>
      <c r="Q235" s="14">
        <f t="shared" si="48"/>
        <v>20000000</v>
      </c>
      <c r="R235" s="14"/>
      <c r="S235" s="22">
        <f t="shared" si="49"/>
        <v>0</v>
      </c>
      <c r="V235" s="47">
        <f t="shared" si="50"/>
        <v>19000100</v>
      </c>
      <c r="W235" s="14">
        <f t="shared" si="51"/>
        <v>0</v>
      </c>
      <c r="X235" s="14"/>
      <c r="Y235" s="22"/>
    </row>
    <row r="236" spans="1:25" x14ac:dyDescent="0.2">
      <c r="A236" s="13"/>
      <c r="B236" s="4"/>
      <c r="C236" s="4"/>
      <c r="D236" s="18"/>
      <c r="E236" s="4"/>
      <c r="F236" s="32">
        <f t="shared" si="41"/>
        <v>0</v>
      </c>
      <c r="G236" s="32">
        <f t="shared" si="39"/>
        <v>0</v>
      </c>
      <c r="H236" s="26" t="str">
        <f t="shared" si="42"/>
        <v>Ja</v>
      </c>
      <c r="I236" s="27" t="str">
        <f t="shared" si="43"/>
        <v>Nej</v>
      </c>
      <c r="J236" s="43">
        <f t="shared" si="44"/>
        <v>0</v>
      </c>
      <c r="K236" s="14">
        <f t="shared" si="45"/>
        <v>0</v>
      </c>
      <c r="L236" s="22">
        <f t="shared" si="46"/>
        <v>0</v>
      </c>
      <c r="M236" s="46">
        <f t="shared" si="47"/>
        <v>0</v>
      </c>
      <c r="N236" s="14"/>
      <c r="O236" s="14">
        <f t="shared" si="40"/>
        <v>0</v>
      </c>
      <c r="P236" s="14"/>
      <c r="Q236" s="14">
        <f t="shared" si="48"/>
        <v>20000000</v>
      </c>
      <c r="R236" s="14"/>
      <c r="S236" s="22">
        <f t="shared" si="49"/>
        <v>0</v>
      </c>
      <c r="V236" s="47">
        <f t="shared" si="50"/>
        <v>19000100</v>
      </c>
      <c r="W236" s="14">
        <f t="shared" si="51"/>
        <v>0</v>
      </c>
      <c r="X236" s="14"/>
      <c r="Y236" s="22"/>
    </row>
    <row r="237" spans="1:25" x14ac:dyDescent="0.2">
      <c r="A237" s="13"/>
      <c r="B237" s="4"/>
      <c r="C237" s="4"/>
      <c r="D237" s="18"/>
      <c r="E237" s="4"/>
      <c r="F237" s="32">
        <f t="shared" si="41"/>
        <v>0</v>
      </c>
      <c r="G237" s="32">
        <f t="shared" si="39"/>
        <v>0</v>
      </c>
      <c r="H237" s="26" t="str">
        <f t="shared" si="42"/>
        <v>Ja</v>
      </c>
      <c r="I237" s="27" t="str">
        <f t="shared" si="43"/>
        <v>Nej</v>
      </c>
      <c r="J237" s="43">
        <f t="shared" si="44"/>
        <v>0</v>
      </c>
      <c r="K237" s="14">
        <f t="shared" si="45"/>
        <v>0</v>
      </c>
      <c r="L237" s="22">
        <f t="shared" si="46"/>
        <v>0</v>
      </c>
      <c r="M237" s="46">
        <f t="shared" si="47"/>
        <v>0</v>
      </c>
      <c r="N237" s="14"/>
      <c r="O237" s="14">
        <f t="shared" si="40"/>
        <v>0</v>
      </c>
      <c r="P237" s="14"/>
      <c r="Q237" s="14">
        <f t="shared" si="48"/>
        <v>20000000</v>
      </c>
      <c r="R237" s="14"/>
      <c r="S237" s="22">
        <f t="shared" si="49"/>
        <v>0</v>
      </c>
      <c r="V237" s="47">
        <f t="shared" si="50"/>
        <v>19000100</v>
      </c>
      <c r="W237" s="14">
        <f t="shared" si="51"/>
        <v>0</v>
      </c>
      <c r="X237" s="14"/>
      <c r="Y237" s="22"/>
    </row>
    <row r="238" spans="1:25" x14ac:dyDescent="0.2">
      <c r="A238" s="13"/>
      <c r="B238" s="4"/>
      <c r="C238" s="4"/>
      <c r="D238" s="18"/>
      <c r="E238" s="4"/>
      <c r="F238" s="32">
        <f t="shared" si="41"/>
        <v>0</v>
      </c>
      <c r="G238" s="32">
        <f t="shared" si="39"/>
        <v>0</v>
      </c>
      <c r="H238" s="26" t="str">
        <f t="shared" si="42"/>
        <v>Ja</v>
      </c>
      <c r="I238" s="27" t="str">
        <f t="shared" si="43"/>
        <v>Nej</v>
      </c>
      <c r="J238" s="43">
        <f t="shared" si="44"/>
        <v>0</v>
      </c>
      <c r="K238" s="14">
        <f t="shared" si="45"/>
        <v>0</v>
      </c>
      <c r="L238" s="22">
        <f t="shared" si="46"/>
        <v>0</v>
      </c>
      <c r="M238" s="46">
        <f t="shared" si="47"/>
        <v>0</v>
      </c>
      <c r="N238" s="14"/>
      <c r="O238" s="14">
        <f t="shared" si="40"/>
        <v>0</v>
      </c>
      <c r="P238" s="14"/>
      <c r="Q238" s="14">
        <f t="shared" si="48"/>
        <v>20000000</v>
      </c>
      <c r="R238" s="14"/>
      <c r="S238" s="22">
        <f t="shared" si="49"/>
        <v>0</v>
      </c>
      <c r="V238" s="47">
        <f t="shared" si="50"/>
        <v>19000100</v>
      </c>
      <c r="W238" s="14">
        <f t="shared" si="51"/>
        <v>0</v>
      </c>
      <c r="X238" s="14"/>
      <c r="Y238" s="22"/>
    </row>
    <row r="239" spans="1:25" x14ac:dyDescent="0.2">
      <c r="A239" s="13"/>
      <c r="B239" s="4"/>
      <c r="C239" s="4"/>
      <c r="D239" s="18"/>
      <c r="E239" s="4"/>
      <c r="F239" s="32">
        <f t="shared" si="41"/>
        <v>0</v>
      </c>
      <c r="G239" s="32">
        <f t="shared" si="39"/>
        <v>0</v>
      </c>
      <c r="H239" s="26" t="str">
        <f t="shared" si="42"/>
        <v>Ja</v>
      </c>
      <c r="I239" s="27" t="str">
        <f t="shared" si="43"/>
        <v>Nej</v>
      </c>
      <c r="J239" s="43">
        <f t="shared" si="44"/>
        <v>0</v>
      </c>
      <c r="K239" s="14">
        <f t="shared" si="45"/>
        <v>0</v>
      </c>
      <c r="L239" s="22">
        <f t="shared" si="46"/>
        <v>0</v>
      </c>
      <c r="M239" s="46">
        <f t="shared" si="47"/>
        <v>0</v>
      </c>
      <c r="N239" s="14"/>
      <c r="O239" s="14">
        <f t="shared" si="40"/>
        <v>0</v>
      </c>
      <c r="P239" s="14"/>
      <c r="Q239" s="14">
        <f t="shared" si="48"/>
        <v>20000000</v>
      </c>
      <c r="R239" s="14"/>
      <c r="S239" s="22">
        <f t="shared" si="49"/>
        <v>0</v>
      </c>
      <c r="V239" s="47">
        <f t="shared" si="50"/>
        <v>19000100</v>
      </c>
      <c r="W239" s="14">
        <f t="shared" si="51"/>
        <v>0</v>
      </c>
      <c r="X239" s="14"/>
      <c r="Y239" s="22"/>
    </row>
    <row r="240" spans="1:25" x14ac:dyDescent="0.2">
      <c r="A240" s="13"/>
      <c r="B240" s="4"/>
      <c r="C240" s="4"/>
      <c r="D240" s="18"/>
      <c r="E240" s="4"/>
      <c r="F240" s="32">
        <f t="shared" si="41"/>
        <v>0</v>
      </c>
      <c r="G240" s="32">
        <f t="shared" si="39"/>
        <v>0</v>
      </c>
      <c r="H240" s="26" t="str">
        <f t="shared" si="42"/>
        <v>Ja</v>
      </c>
      <c r="I240" s="27" t="str">
        <f t="shared" si="43"/>
        <v>Nej</v>
      </c>
      <c r="J240" s="43">
        <f t="shared" si="44"/>
        <v>0</v>
      </c>
      <c r="K240" s="14">
        <f t="shared" si="45"/>
        <v>0</v>
      </c>
      <c r="L240" s="22">
        <f t="shared" si="46"/>
        <v>0</v>
      </c>
      <c r="M240" s="46">
        <f t="shared" si="47"/>
        <v>0</v>
      </c>
      <c r="N240" s="14"/>
      <c r="O240" s="14">
        <f t="shared" si="40"/>
        <v>0</v>
      </c>
      <c r="P240" s="14"/>
      <c r="Q240" s="14">
        <f t="shared" si="48"/>
        <v>20000000</v>
      </c>
      <c r="R240" s="14"/>
      <c r="S240" s="22">
        <f t="shared" si="49"/>
        <v>0</v>
      </c>
      <c r="V240" s="47">
        <f t="shared" si="50"/>
        <v>19000100</v>
      </c>
      <c r="W240" s="14">
        <f t="shared" si="51"/>
        <v>0</v>
      </c>
      <c r="X240" s="14"/>
      <c r="Y240" s="22"/>
    </row>
    <row r="241" spans="1:25" x14ac:dyDescent="0.2">
      <c r="A241" s="13"/>
      <c r="B241" s="4"/>
      <c r="C241" s="4"/>
      <c r="D241" s="18"/>
      <c r="E241" s="4"/>
      <c r="F241" s="32">
        <f t="shared" si="41"/>
        <v>0</v>
      </c>
      <c r="G241" s="32">
        <f t="shared" si="39"/>
        <v>0</v>
      </c>
      <c r="H241" s="26" t="str">
        <f t="shared" si="42"/>
        <v>Ja</v>
      </c>
      <c r="I241" s="27" t="str">
        <f t="shared" si="43"/>
        <v>Nej</v>
      </c>
      <c r="J241" s="43">
        <f t="shared" si="44"/>
        <v>0</v>
      </c>
      <c r="K241" s="14">
        <f t="shared" si="45"/>
        <v>0</v>
      </c>
      <c r="L241" s="22">
        <f t="shared" si="46"/>
        <v>0</v>
      </c>
      <c r="M241" s="46">
        <f t="shared" si="47"/>
        <v>0</v>
      </c>
      <c r="N241" s="14"/>
      <c r="O241" s="14">
        <f t="shared" si="40"/>
        <v>0</v>
      </c>
      <c r="P241" s="14"/>
      <c r="Q241" s="14">
        <f t="shared" si="48"/>
        <v>20000000</v>
      </c>
      <c r="R241" s="14"/>
      <c r="S241" s="22">
        <f t="shared" si="49"/>
        <v>0</v>
      </c>
      <c r="V241" s="47">
        <f t="shared" si="50"/>
        <v>19000100</v>
      </c>
      <c r="W241" s="14">
        <f t="shared" si="51"/>
        <v>0</v>
      </c>
      <c r="X241" s="14"/>
      <c r="Y241" s="22"/>
    </row>
    <row r="242" spans="1:25" x14ac:dyDescent="0.2">
      <c r="A242" s="13"/>
      <c r="B242" s="4"/>
      <c r="C242" s="4"/>
      <c r="D242" s="18"/>
      <c r="E242" s="4"/>
      <c r="F242" s="32">
        <f t="shared" si="41"/>
        <v>0</v>
      </c>
      <c r="G242" s="32">
        <f t="shared" si="39"/>
        <v>0</v>
      </c>
      <c r="H242" s="26" t="str">
        <f t="shared" si="42"/>
        <v>Ja</v>
      </c>
      <c r="I242" s="27" t="str">
        <f t="shared" si="43"/>
        <v>Nej</v>
      </c>
      <c r="J242" s="43">
        <f t="shared" si="44"/>
        <v>0</v>
      </c>
      <c r="K242" s="14">
        <f t="shared" si="45"/>
        <v>0</v>
      </c>
      <c r="L242" s="22">
        <f t="shared" si="46"/>
        <v>0</v>
      </c>
      <c r="M242" s="46">
        <f t="shared" si="47"/>
        <v>0</v>
      </c>
      <c r="N242" s="14"/>
      <c r="O242" s="14">
        <f t="shared" si="40"/>
        <v>0</v>
      </c>
      <c r="P242" s="14"/>
      <c r="Q242" s="14">
        <f t="shared" si="48"/>
        <v>20000000</v>
      </c>
      <c r="R242" s="14"/>
      <c r="S242" s="22">
        <f t="shared" si="49"/>
        <v>0</v>
      </c>
      <c r="V242" s="47">
        <f t="shared" si="50"/>
        <v>19000100</v>
      </c>
      <c r="W242" s="14">
        <f t="shared" si="51"/>
        <v>0</v>
      </c>
      <c r="X242" s="14"/>
      <c r="Y242" s="22"/>
    </row>
    <row r="243" spans="1:25" x14ac:dyDescent="0.2">
      <c r="A243" s="13"/>
      <c r="B243" s="4"/>
      <c r="C243" s="4"/>
      <c r="D243" s="18"/>
      <c r="E243" s="4"/>
      <c r="F243" s="32">
        <f t="shared" si="41"/>
        <v>0</v>
      </c>
      <c r="G243" s="32">
        <f t="shared" si="39"/>
        <v>0</v>
      </c>
      <c r="H243" s="26" t="str">
        <f t="shared" si="42"/>
        <v>Ja</v>
      </c>
      <c r="I243" s="27" t="str">
        <f t="shared" si="43"/>
        <v>Nej</v>
      </c>
      <c r="J243" s="43">
        <f t="shared" si="44"/>
        <v>0</v>
      </c>
      <c r="K243" s="14">
        <f t="shared" si="45"/>
        <v>0</v>
      </c>
      <c r="L243" s="22">
        <f t="shared" si="46"/>
        <v>0</v>
      </c>
      <c r="M243" s="46">
        <f t="shared" si="47"/>
        <v>0</v>
      </c>
      <c r="N243" s="14"/>
      <c r="O243" s="14">
        <f t="shared" si="40"/>
        <v>0</v>
      </c>
      <c r="P243" s="14"/>
      <c r="Q243" s="14">
        <f t="shared" si="48"/>
        <v>20000000</v>
      </c>
      <c r="R243" s="14"/>
      <c r="S243" s="22">
        <f t="shared" si="49"/>
        <v>0</v>
      </c>
      <c r="V243" s="47">
        <f t="shared" si="50"/>
        <v>19000100</v>
      </c>
      <c r="W243" s="14">
        <f t="shared" si="51"/>
        <v>0</v>
      </c>
      <c r="X243" s="14"/>
      <c r="Y243" s="22"/>
    </row>
    <row r="244" spans="1:25" x14ac:dyDescent="0.2">
      <c r="A244" s="13"/>
      <c r="B244" s="4"/>
      <c r="C244" s="4"/>
      <c r="D244" s="18"/>
      <c r="E244" s="4"/>
      <c r="F244" s="32">
        <f t="shared" si="41"/>
        <v>0</v>
      </c>
      <c r="G244" s="32">
        <f t="shared" si="39"/>
        <v>0</v>
      </c>
      <c r="H244" s="26" t="str">
        <f t="shared" si="42"/>
        <v>Ja</v>
      </c>
      <c r="I244" s="27" t="str">
        <f t="shared" si="43"/>
        <v>Nej</v>
      </c>
      <c r="J244" s="43">
        <f t="shared" si="44"/>
        <v>0</v>
      </c>
      <c r="K244" s="14">
        <f t="shared" si="45"/>
        <v>0</v>
      </c>
      <c r="L244" s="22">
        <f t="shared" si="46"/>
        <v>0</v>
      </c>
      <c r="M244" s="46">
        <f t="shared" si="47"/>
        <v>0</v>
      </c>
      <c r="N244" s="14"/>
      <c r="O244" s="14">
        <f t="shared" si="40"/>
        <v>0</v>
      </c>
      <c r="P244" s="14"/>
      <c r="Q244" s="14">
        <f t="shared" si="48"/>
        <v>20000000</v>
      </c>
      <c r="R244" s="14"/>
      <c r="S244" s="22">
        <f t="shared" si="49"/>
        <v>0</v>
      </c>
      <c r="V244" s="47">
        <f t="shared" si="50"/>
        <v>19000100</v>
      </c>
      <c r="W244" s="14">
        <f t="shared" si="51"/>
        <v>0</v>
      </c>
      <c r="X244" s="14"/>
      <c r="Y244" s="22"/>
    </row>
    <row r="245" spans="1:25" x14ac:dyDescent="0.2">
      <c r="A245" s="13"/>
      <c r="B245" s="4"/>
      <c r="C245" s="4"/>
      <c r="D245" s="18"/>
      <c r="E245" s="4"/>
      <c r="F245" s="32">
        <f t="shared" si="41"/>
        <v>0</v>
      </c>
      <c r="G245" s="32">
        <f t="shared" si="39"/>
        <v>0</v>
      </c>
      <c r="H245" s="26" t="str">
        <f t="shared" si="42"/>
        <v>Ja</v>
      </c>
      <c r="I245" s="27" t="str">
        <f t="shared" si="43"/>
        <v>Nej</v>
      </c>
      <c r="J245" s="43">
        <f t="shared" si="44"/>
        <v>0</v>
      </c>
      <c r="K245" s="14">
        <f t="shared" si="45"/>
        <v>0</v>
      </c>
      <c r="L245" s="22">
        <f t="shared" si="46"/>
        <v>0</v>
      </c>
      <c r="M245" s="46">
        <f t="shared" si="47"/>
        <v>0</v>
      </c>
      <c r="N245" s="14"/>
      <c r="O245" s="14">
        <f t="shared" si="40"/>
        <v>0</v>
      </c>
      <c r="P245" s="14"/>
      <c r="Q245" s="14">
        <f t="shared" si="48"/>
        <v>20000000</v>
      </c>
      <c r="R245" s="14"/>
      <c r="S245" s="22">
        <f t="shared" si="49"/>
        <v>0</v>
      </c>
      <c r="V245" s="47">
        <f t="shared" si="50"/>
        <v>19000100</v>
      </c>
      <c r="W245" s="14">
        <f t="shared" si="51"/>
        <v>0</v>
      </c>
      <c r="X245" s="14"/>
      <c r="Y245" s="22"/>
    </row>
    <row r="246" spans="1:25" x14ac:dyDescent="0.2">
      <c r="A246" s="13"/>
      <c r="B246" s="4"/>
      <c r="C246" s="4"/>
      <c r="D246" s="18"/>
      <c r="E246" s="4"/>
      <c r="F246" s="32">
        <f t="shared" si="41"/>
        <v>0</v>
      </c>
      <c r="G246" s="32">
        <f t="shared" si="39"/>
        <v>0</v>
      </c>
      <c r="H246" s="26" t="str">
        <f t="shared" si="42"/>
        <v>Ja</v>
      </c>
      <c r="I246" s="27" t="str">
        <f t="shared" si="43"/>
        <v>Nej</v>
      </c>
      <c r="J246" s="43">
        <f t="shared" si="44"/>
        <v>0</v>
      </c>
      <c r="K246" s="14">
        <f t="shared" si="45"/>
        <v>0</v>
      </c>
      <c r="L246" s="22">
        <f t="shared" si="46"/>
        <v>0</v>
      </c>
      <c r="M246" s="46">
        <f t="shared" si="47"/>
        <v>0</v>
      </c>
      <c r="N246" s="14"/>
      <c r="O246" s="14">
        <f t="shared" si="40"/>
        <v>0</v>
      </c>
      <c r="P246" s="14"/>
      <c r="Q246" s="14">
        <f t="shared" si="48"/>
        <v>20000000</v>
      </c>
      <c r="R246" s="14"/>
      <c r="S246" s="22">
        <f t="shared" si="49"/>
        <v>0</v>
      </c>
      <c r="V246" s="47">
        <f t="shared" si="50"/>
        <v>19000100</v>
      </c>
      <c r="W246" s="14">
        <f t="shared" si="51"/>
        <v>0</v>
      </c>
      <c r="X246" s="14"/>
      <c r="Y246" s="22"/>
    </row>
    <row r="247" spans="1:25" x14ac:dyDescent="0.2">
      <c r="A247" s="13"/>
      <c r="B247" s="4"/>
      <c r="C247" s="4"/>
      <c r="D247" s="18"/>
      <c r="E247" s="4"/>
      <c r="F247" s="32">
        <f t="shared" si="41"/>
        <v>0</v>
      </c>
      <c r="G247" s="32">
        <f t="shared" si="39"/>
        <v>0</v>
      </c>
      <c r="H247" s="26" t="str">
        <f t="shared" si="42"/>
        <v>Ja</v>
      </c>
      <c r="I247" s="27" t="str">
        <f t="shared" si="43"/>
        <v>Nej</v>
      </c>
      <c r="J247" s="43">
        <f t="shared" si="44"/>
        <v>0</v>
      </c>
      <c r="K247" s="14">
        <f t="shared" si="45"/>
        <v>0</v>
      </c>
      <c r="L247" s="22">
        <f t="shared" si="46"/>
        <v>0</v>
      </c>
      <c r="M247" s="46">
        <f t="shared" si="47"/>
        <v>0</v>
      </c>
      <c r="N247" s="14"/>
      <c r="O247" s="14">
        <f t="shared" si="40"/>
        <v>0</v>
      </c>
      <c r="P247" s="14"/>
      <c r="Q247" s="14">
        <f t="shared" si="48"/>
        <v>20000000</v>
      </c>
      <c r="R247" s="14"/>
      <c r="S247" s="22">
        <f t="shared" si="49"/>
        <v>0</v>
      </c>
      <c r="V247" s="47">
        <f t="shared" si="50"/>
        <v>19000100</v>
      </c>
      <c r="W247" s="14">
        <f t="shared" si="51"/>
        <v>0</v>
      </c>
      <c r="X247" s="14"/>
      <c r="Y247" s="22"/>
    </row>
    <row r="248" spans="1:25" x14ac:dyDescent="0.2">
      <c r="A248" s="13"/>
      <c r="B248" s="4"/>
      <c r="C248" s="4"/>
      <c r="D248" s="18"/>
      <c r="E248" s="4"/>
      <c r="F248" s="32">
        <f t="shared" si="41"/>
        <v>0</v>
      </c>
      <c r="G248" s="32">
        <f t="shared" si="39"/>
        <v>0</v>
      </c>
      <c r="H248" s="26" t="str">
        <f t="shared" si="42"/>
        <v>Ja</v>
      </c>
      <c r="I248" s="27" t="str">
        <f t="shared" si="43"/>
        <v>Nej</v>
      </c>
      <c r="J248" s="43">
        <f t="shared" si="44"/>
        <v>0</v>
      </c>
      <c r="K248" s="14">
        <f t="shared" si="45"/>
        <v>0</v>
      </c>
      <c r="L248" s="22">
        <f t="shared" si="46"/>
        <v>0</v>
      </c>
      <c r="M248" s="46">
        <f t="shared" si="47"/>
        <v>0</v>
      </c>
      <c r="N248" s="14"/>
      <c r="O248" s="14">
        <f t="shared" si="40"/>
        <v>0</v>
      </c>
      <c r="P248" s="14"/>
      <c r="Q248" s="14">
        <f t="shared" si="48"/>
        <v>20000000</v>
      </c>
      <c r="R248" s="14"/>
      <c r="S248" s="22">
        <f t="shared" si="49"/>
        <v>0</v>
      </c>
      <c r="V248" s="47">
        <f t="shared" si="50"/>
        <v>19000100</v>
      </c>
      <c r="W248" s="14">
        <f t="shared" si="51"/>
        <v>0</v>
      </c>
      <c r="X248" s="14"/>
      <c r="Y248" s="22"/>
    </row>
    <row r="249" spans="1:25" x14ac:dyDescent="0.2">
      <c r="A249" s="13"/>
      <c r="B249" s="4"/>
      <c r="C249" s="4"/>
      <c r="D249" s="18"/>
      <c r="E249" s="4"/>
      <c r="F249" s="32">
        <f t="shared" si="41"/>
        <v>0</v>
      </c>
      <c r="G249" s="32">
        <f t="shared" si="39"/>
        <v>0</v>
      </c>
      <c r="H249" s="26" t="str">
        <f t="shared" si="42"/>
        <v>Ja</v>
      </c>
      <c r="I249" s="27" t="str">
        <f t="shared" si="43"/>
        <v>Nej</v>
      </c>
      <c r="J249" s="43">
        <f t="shared" si="44"/>
        <v>0</v>
      </c>
      <c r="K249" s="14">
        <f t="shared" si="45"/>
        <v>0</v>
      </c>
      <c r="L249" s="22">
        <f t="shared" si="46"/>
        <v>0</v>
      </c>
      <c r="M249" s="46">
        <f t="shared" si="47"/>
        <v>0</v>
      </c>
      <c r="N249" s="14"/>
      <c r="O249" s="14">
        <f t="shared" si="40"/>
        <v>0</v>
      </c>
      <c r="P249" s="14"/>
      <c r="Q249" s="14">
        <f t="shared" si="48"/>
        <v>20000000</v>
      </c>
      <c r="R249" s="14"/>
      <c r="S249" s="22">
        <f t="shared" si="49"/>
        <v>0</v>
      </c>
      <c r="V249" s="47">
        <f t="shared" si="50"/>
        <v>19000100</v>
      </c>
      <c r="W249" s="14">
        <f t="shared" si="51"/>
        <v>0</v>
      </c>
      <c r="X249" s="14"/>
      <c r="Y249" s="22"/>
    </row>
    <row r="250" spans="1:25" x14ac:dyDescent="0.2">
      <c r="A250" s="13"/>
      <c r="B250" s="4"/>
      <c r="C250" s="4"/>
      <c r="D250" s="18"/>
      <c r="E250" s="4"/>
      <c r="F250" s="32">
        <f t="shared" si="41"/>
        <v>0</v>
      </c>
      <c r="G250" s="32">
        <f t="shared" si="39"/>
        <v>0</v>
      </c>
      <c r="H250" s="26" t="str">
        <f t="shared" si="42"/>
        <v>Ja</v>
      </c>
      <c r="I250" s="27" t="str">
        <f t="shared" si="43"/>
        <v>Nej</v>
      </c>
      <c r="J250" s="43">
        <f t="shared" si="44"/>
        <v>0</v>
      </c>
      <c r="K250" s="14">
        <f t="shared" si="45"/>
        <v>0</v>
      </c>
      <c r="L250" s="22">
        <f t="shared" si="46"/>
        <v>0</v>
      </c>
      <c r="M250" s="46">
        <f t="shared" si="47"/>
        <v>0</v>
      </c>
      <c r="N250" s="14"/>
      <c r="O250" s="14">
        <f t="shared" si="40"/>
        <v>0</v>
      </c>
      <c r="P250" s="14"/>
      <c r="Q250" s="14">
        <f t="shared" si="48"/>
        <v>20000000</v>
      </c>
      <c r="R250" s="14"/>
      <c r="S250" s="22">
        <f t="shared" si="49"/>
        <v>0</v>
      </c>
      <c r="V250" s="47">
        <f t="shared" si="50"/>
        <v>19000100</v>
      </c>
      <c r="W250" s="14">
        <f t="shared" si="51"/>
        <v>0</v>
      </c>
      <c r="X250" s="14"/>
      <c r="Y250" s="22"/>
    </row>
    <row r="251" spans="1:25" x14ac:dyDescent="0.2">
      <c r="A251" s="13"/>
      <c r="B251" s="4"/>
      <c r="C251" s="4"/>
      <c r="D251" s="18"/>
      <c r="E251" s="4"/>
      <c r="F251" s="32">
        <f t="shared" si="41"/>
        <v>0</v>
      </c>
      <c r="G251" s="32">
        <f t="shared" si="39"/>
        <v>0</v>
      </c>
      <c r="H251" s="26" t="str">
        <f t="shared" si="42"/>
        <v>Ja</v>
      </c>
      <c r="I251" s="27" t="str">
        <f t="shared" si="43"/>
        <v>Nej</v>
      </c>
      <c r="J251" s="43">
        <f t="shared" si="44"/>
        <v>0</v>
      </c>
      <c r="K251" s="14">
        <f t="shared" si="45"/>
        <v>0</v>
      </c>
      <c r="L251" s="22">
        <f t="shared" si="46"/>
        <v>0</v>
      </c>
      <c r="M251" s="46">
        <f t="shared" si="47"/>
        <v>0</v>
      </c>
      <c r="N251" s="14"/>
      <c r="O251" s="14">
        <f t="shared" si="40"/>
        <v>0</v>
      </c>
      <c r="P251" s="14"/>
      <c r="Q251" s="14">
        <f t="shared" si="48"/>
        <v>20000000</v>
      </c>
      <c r="R251" s="14"/>
      <c r="S251" s="22">
        <f t="shared" si="49"/>
        <v>0</v>
      </c>
      <c r="V251" s="47">
        <f t="shared" si="50"/>
        <v>19000100</v>
      </c>
      <c r="W251" s="14">
        <f t="shared" si="51"/>
        <v>0</v>
      </c>
      <c r="X251" s="14"/>
      <c r="Y251" s="22"/>
    </row>
    <row r="252" spans="1:25" x14ac:dyDescent="0.2">
      <c r="A252" s="13"/>
      <c r="B252" s="4"/>
      <c r="C252" s="4"/>
      <c r="D252" s="18"/>
      <c r="E252" s="4"/>
      <c r="F252" s="32">
        <f t="shared" si="41"/>
        <v>0</v>
      </c>
      <c r="G252" s="32">
        <f t="shared" si="39"/>
        <v>0</v>
      </c>
      <c r="H252" s="26" t="str">
        <f t="shared" si="42"/>
        <v>Ja</v>
      </c>
      <c r="I252" s="27" t="str">
        <f t="shared" si="43"/>
        <v>Nej</v>
      </c>
      <c r="J252" s="43">
        <f t="shared" si="44"/>
        <v>0</v>
      </c>
      <c r="K252" s="14">
        <f t="shared" si="45"/>
        <v>0</v>
      </c>
      <c r="L252" s="22">
        <f t="shared" si="46"/>
        <v>0</v>
      </c>
      <c r="M252" s="46">
        <f t="shared" si="47"/>
        <v>0</v>
      </c>
      <c r="N252" s="14"/>
      <c r="O252" s="14">
        <f t="shared" si="40"/>
        <v>0</v>
      </c>
      <c r="P252" s="14"/>
      <c r="Q252" s="14">
        <f t="shared" si="48"/>
        <v>20000000</v>
      </c>
      <c r="R252" s="14"/>
      <c r="S252" s="22">
        <f t="shared" si="49"/>
        <v>0</v>
      </c>
      <c r="V252" s="47">
        <f t="shared" si="50"/>
        <v>19000100</v>
      </c>
      <c r="W252" s="14">
        <f t="shared" si="51"/>
        <v>0</v>
      </c>
      <c r="X252" s="14"/>
      <c r="Y252" s="22"/>
    </row>
    <row r="253" spans="1:25" x14ac:dyDescent="0.2">
      <c r="A253" s="13"/>
      <c r="B253" s="4"/>
      <c r="C253" s="4"/>
      <c r="D253" s="18"/>
      <c r="E253" s="4"/>
      <c r="F253" s="32">
        <f t="shared" si="41"/>
        <v>0</v>
      </c>
      <c r="G253" s="32">
        <f t="shared" si="39"/>
        <v>0</v>
      </c>
      <c r="H253" s="26" t="str">
        <f t="shared" si="42"/>
        <v>Ja</v>
      </c>
      <c r="I253" s="27" t="str">
        <f t="shared" si="43"/>
        <v>Nej</v>
      </c>
      <c r="J253" s="43">
        <f t="shared" si="44"/>
        <v>0</v>
      </c>
      <c r="K253" s="14">
        <f t="shared" si="45"/>
        <v>0</v>
      </c>
      <c r="L253" s="22">
        <f t="shared" si="46"/>
        <v>0</v>
      </c>
      <c r="M253" s="46">
        <f t="shared" si="47"/>
        <v>0</v>
      </c>
      <c r="N253" s="14"/>
      <c r="O253" s="14">
        <f t="shared" si="40"/>
        <v>0</v>
      </c>
      <c r="P253" s="14"/>
      <c r="Q253" s="14">
        <f t="shared" si="48"/>
        <v>20000000</v>
      </c>
      <c r="R253" s="14"/>
      <c r="S253" s="22">
        <f t="shared" si="49"/>
        <v>0</v>
      </c>
      <c r="V253" s="47">
        <f t="shared" si="50"/>
        <v>19000100</v>
      </c>
      <c r="W253" s="14">
        <f t="shared" si="51"/>
        <v>0</v>
      </c>
      <c r="X253" s="14"/>
      <c r="Y253" s="22"/>
    </row>
    <row r="254" spans="1:25" x14ac:dyDescent="0.2">
      <c r="A254" s="13"/>
      <c r="B254" s="4"/>
      <c r="C254" s="4"/>
      <c r="D254" s="18"/>
      <c r="E254" s="4"/>
      <c r="F254" s="32">
        <f t="shared" si="41"/>
        <v>0</v>
      </c>
      <c r="G254" s="32">
        <f t="shared" si="39"/>
        <v>0</v>
      </c>
      <c r="H254" s="26" t="str">
        <f t="shared" si="42"/>
        <v>Ja</v>
      </c>
      <c r="I254" s="27" t="str">
        <f t="shared" si="43"/>
        <v>Nej</v>
      </c>
      <c r="J254" s="43">
        <f t="shared" si="44"/>
        <v>0</v>
      </c>
      <c r="K254" s="14">
        <f t="shared" si="45"/>
        <v>0</v>
      </c>
      <c r="L254" s="22">
        <f t="shared" si="46"/>
        <v>0</v>
      </c>
      <c r="M254" s="46">
        <f t="shared" si="47"/>
        <v>0</v>
      </c>
      <c r="N254" s="14"/>
      <c r="O254" s="14">
        <f t="shared" si="40"/>
        <v>0</v>
      </c>
      <c r="P254" s="14"/>
      <c r="Q254" s="14">
        <f t="shared" si="48"/>
        <v>20000000</v>
      </c>
      <c r="R254" s="14"/>
      <c r="S254" s="22">
        <f t="shared" si="49"/>
        <v>0</v>
      </c>
      <c r="V254" s="47">
        <f t="shared" si="50"/>
        <v>19000100</v>
      </c>
      <c r="W254" s="14">
        <f t="shared" si="51"/>
        <v>0</v>
      </c>
      <c r="X254" s="14"/>
      <c r="Y254" s="22"/>
    </row>
    <row r="255" spans="1:25" x14ac:dyDescent="0.2">
      <c r="A255" s="13"/>
      <c r="B255" s="4"/>
      <c r="C255" s="4"/>
      <c r="D255" s="18"/>
      <c r="E255" s="4"/>
      <c r="F255" s="32">
        <f t="shared" si="41"/>
        <v>0</v>
      </c>
      <c r="G255" s="32">
        <f t="shared" si="39"/>
        <v>0</v>
      </c>
      <c r="H255" s="26" t="str">
        <f t="shared" si="42"/>
        <v>Ja</v>
      </c>
      <c r="I255" s="27" t="str">
        <f t="shared" si="43"/>
        <v>Nej</v>
      </c>
      <c r="J255" s="43">
        <f t="shared" si="44"/>
        <v>0</v>
      </c>
      <c r="K255" s="14">
        <f t="shared" si="45"/>
        <v>0</v>
      </c>
      <c r="L255" s="22">
        <f t="shared" si="46"/>
        <v>0</v>
      </c>
      <c r="M255" s="46">
        <f t="shared" si="47"/>
        <v>0</v>
      </c>
      <c r="N255" s="14"/>
      <c r="O255" s="14">
        <f t="shared" si="40"/>
        <v>0</v>
      </c>
      <c r="P255" s="14"/>
      <c r="Q255" s="14">
        <f t="shared" si="48"/>
        <v>20000000</v>
      </c>
      <c r="R255" s="14"/>
      <c r="S255" s="22">
        <f t="shared" si="49"/>
        <v>0</v>
      </c>
      <c r="V255" s="47">
        <f t="shared" si="50"/>
        <v>19000100</v>
      </c>
      <c r="W255" s="14">
        <f t="shared" si="51"/>
        <v>0</v>
      </c>
      <c r="X255" s="14"/>
      <c r="Y255" s="22"/>
    </row>
    <row r="256" spans="1:25" x14ac:dyDescent="0.2">
      <c r="A256" s="13"/>
      <c r="B256" s="4"/>
      <c r="C256" s="4"/>
      <c r="D256" s="18"/>
      <c r="E256" s="4"/>
      <c r="F256" s="32">
        <f t="shared" si="41"/>
        <v>0</v>
      </c>
      <c r="G256" s="32">
        <f t="shared" si="39"/>
        <v>0</v>
      </c>
      <c r="H256" s="26" t="str">
        <f t="shared" si="42"/>
        <v>Ja</v>
      </c>
      <c r="I256" s="27" t="str">
        <f t="shared" si="43"/>
        <v>Nej</v>
      </c>
      <c r="J256" s="43">
        <f t="shared" si="44"/>
        <v>0</v>
      </c>
      <c r="K256" s="14">
        <f t="shared" si="45"/>
        <v>0</v>
      </c>
      <c r="L256" s="22">
        <f t="shared" si="46"/>
        <v>0</v>
      </c>
      <c r="M256" s="46">
        <f t="shared" si="47"/>
        <v>0</v>
      </c>
      <c r="N256" s="14"/>
      <c r="O256" s="14">
        <f t="shared" si="40"/>
        <v>0</v>
      </c>
      <c r="P256" s="14"/>
      <c r="Q256" s="14">
        <f t="shared" si="48"/>
        <v>20000000</v>
      </c>
      <c r="R256" s="14"/>
      <c r="S256" s="22">
        <f t="shared" si="49"/>
        <v>0</v>
      </c>
      <c r="V256" s="47">
        <f t="shared" si="50"/>
        <v>19000100</v>
      </c>
      <c r="W256" s="14">
        <f t="shared" si="51"/>
        <v>0</v>
      </c>
      <c r="X256" s="14"/>
      <c r="Y256" s="22"/>
    </row>
    <row r="257" spans="1:25" x14ac:dyDescent="0.2">
      <c r="A257" s="13"/>
      <c r="B257" s="4"/>
      <c r="C257" s="4"/>
      <c r="D257" s="18"/>
      <c r="E257" s="4"/>
      <c r="F257" s="32">
        <f t="shared" si="41"/>
        <v>0</v>
      </c>
      <c r="G257" s="32">
        <f t="shared" si="39"/>
        <v>0</v>
      </c>
      <c r="H257" s="26" t="str">
        <f t="shared" si="42"/>
        <v>Ja</v>
      </c>
      <c r="I257" s="27" t="str">
        <f t="shared" si="43"/>
        <v>Nej</v>
      </c>
      <c r="J257" s="43">
        <f t="shared" si="44"/>
        <v>0</v>
      </c>
      <c r="K257" s="14">
        <f t="shared" si="45"/>
        <v>0</v>
      </c>
      <c r="L257" s="22">
        <f t="shared" si="46"/>
        <v>0</v>
      </c>
      <c r="M257" s="46">
        <f t="shared" si="47"/>
        <v>0</v>
      </c>
      <c r="N257" s="14"/>
      <c r="O257" s="14">
        <f t="shared" si="40"/>
        <v>0</v>
      </c>
      <c r="P257" s="14"/>
      <c r="Q257" s="14">
        <f t="shared" si="48"/>
        <v>20000000</v>
      </c>
      <c r="R257" s="14"/>
      <c r="S257" s="22">
        <f t="shared" si="49"/>
        <v>0</v>
      </c>
      <c r="V257" s="47">
        <f t="shared" si="50"/>
        <v>19000100</v>
      </c>
      <c r="W257" s="14">
        <f t="shared" si="51"/>
        <v>0</v>
      </c>
      <c r="X257" s="14"/>
      <c r="Y257" s="22"/>
    </row>
    <row r="258" spans="1:25" x14ac:dyDescent="0.2">
      <c r="A258" s="13"/>
      <c r="B258" s="4"/>
      <c r="C258" s="4"/>
      <c r="D258" s="18"/>
      <c r="E258" s="4"/>
      <c r="F258" s="32">
        <f t="shared" si="41"/>
        <v>0</v>
      </c>
      <c r="G258" s="32">
        <f t="shared" si="39"/>
        <v>0</v>
      </c>
      <c r="H258" s="26" t="str">
        <f t="shared" si="42"/>
        <v>Ja</v>
      </c>
      <c r="I258" s="27" t="str">
        <f t="shared" si="43"/>
        <v>Nej</v>
      </c>
      <c r="J258" s="43">
        <f t="shared" si="44"/>
        <v>0</v>
      </c>
      <c r="K258" s="14">
        <f t="shared" si="45"/>
        <v>0</v>
      </c>
      <c r="L258" s="22">
        <f t="shared" si="46"/>
        <v>0</v>
      </c>
      <c r="M258" s="46">
        <f t="shared" si="47"/>
        <v>0</v>
      </c>
      <c r="N258" s="14"/>
      <c r="O258" s="14">
        <f t="shared" si="40"/>
        <v>0</v>
      </c>
      <c r="P258" s="14"/>
      <c r="Q258" s="14">
        <f t="shared" si="48"/>
        <v>20000000</v>
      </c>
      <c r="R258" s="14"/>
      <c r="S258" s="22">
        <f t="shared" si="49"/>
        <v>0</v>
      </c>
      <c r="V258" s="47">
        <f t="shared" si="50"/>
        <v>19000100</v>
      </c>
      <c r="W258" s="14">
        <f t="shared" si="51"/>
        <v>0</v>
      </c>
      <c r="X258" s="14"/>
      <c r="Y258" s="22"/>
    </row>
    <row r="259" spans="1:25" x14ac:dyDescent="0.2">
      <c r="A259" s="13"/>
      <c r="B259" s="4"/>
      <c r="C259" s="4"/>
      <c r="D259" s="18"/>
      <c r="E259" s="4"/>
      <c r="F259" s="32">
        <f t="shared" si="41"/>
        <v>0</v>
      </c>
      <c r="G259" s="32">
        <f t="shared" si="39"/>
        <v>0</v>
      </c>
      <c r="H259" s="26" t="str">
        <f t="shared" si="42"/>
        <v>Ja</v>
      </c>
      <c r="I259" s="27" t="str">
        <f t="shared" si="43"/>
        <v>Nej</v>
      </c>
      <c r="J259" s="43">
        <f t="shared" si="44"/>
        <v>0</v>
      </c>
      <c r="K259" s="14">
        <f t="shared" si="45"/>
        <v>0</v>
      </c>
      <c r="L259" s="22">
        <f t="shared" si="46"/>
        <v>0</v>
      </c>
      <c r="M259" s="46">
        <f t="shared" si="47"/>
        <v>0</v>
      </c>
      <c r="N259" s="14"/>
      <c r="O259" s="14">
        <f t="shared" si="40"/>
        <v>0</v>
      </c>
      <c r="P259" s="14"/>
      <c r="Q259" s="14">
        <f t="shared" si="48"/>
        <v>20000000</v>
      </c>
      <c r="R259" s="14"/>
      <c r="S259" s="22">
        <f t="shared" si="49"/>
        <v>0</v>
      </c>
      <c r="V259" s="47">
        <f t="shared" si="50"/>
        <v>19000100</v>
      </c>
      <c r="W259" s="14">
        <f t="shared" si="51"/>
        <v>0</v>
      </c>
      <c r="X259" s="14"/>
      <c r="Y259" s="22"/>
    </row>
    <row r="260" spans="1:25" x14ac:dyDescent="0.2">
      <c r="A260" s="13"/>
      <c r="B260" s="4"/>
      <c r="C260" s="4"/>
      <c r="D260" s="18"/>
      <c r="E260" s="4"/>
      <c r="F260" s="32">
        <f t="shared" si="41"/>
        <v>0</v>
      </c>
      <c r="G260" s="32">
        <f t="shared" si="39"/>
        <v>0</v>
      </c>
      <c r="H260" s="26" t="str">
        <f t="shared" si="42"/>
        <v>Ja</v>
      </c>
      <c r="I260" s="27" t="str">
        <f t="shared" si="43"/>
        <v>Nej</v>
      </c>
      <c r="J260" s="43">
        <f t="shared" si="44"/>
        <v>0</v>
      </c>
      <c r="K260" s="14">
        <f t="shared" si="45"/>
        <v>0</v>
      </c>
      <c r="L260" s="22">
        <f t="shared" si="46"/>
        <v>0</v>
      </c>
      <c r="M260" s="46">
        <f t="shared" si="47"/>
        <v>0</v>
      </c>
      <c r="N260" s="14"/>
      <c r="O260" s="14">
        <f t="shared" si="40"/>
        <v>0</v>
      </c>
      <c r="P260" s="14"/>
      <c r="Q260" s="14">
        <f t="shared" si="48"/>
        <v>20000000</v>
      </c>
      <c r="R260" s="14"/>
      <c r="S260" s="22">
        <f t="shared" si="49"/>
        <v>0</v>
      </c>
      <c r="V260" s="47">
        <f t="shared" si="50"/>
        <v>19000100</v>
      </c>
      <c r="W260" s="14">
        <f t="shared" si="51"/>
        <v>0</v>
      </c>
      <c r="X260" s="14"/>
      <c r="Y260" s="22"/>
    </row>
    <row r="261" spans="1:25" x14ac:dyDescent="0.2">
      <c r="A261" s="13"/>
      <c r="B261" s="4"/>
      <c r="C261" s="4"/>
      <c r="D261" s="18"/>
      <c r="E261" s="4"/>
      <c r="F261" s="32">
        <f t="shared" si="41"/>
        <v>0</v>
      </c>
      <c r="G261" s="32">
        <f t="shared" si="39"/>
        <v>0</v>
      </c>
      <c r="H261" s="26" t="str">
        <f t="shared" si="42"/>
        <v>Ja</v>
      </c>
      <c r="I261" s="27" t="str">
        <f t="shared" si="43"/>
        <v>Nej</v>
      </c>
      <c r="J261" s="43">
        <f t="shared" si="44"/>
        <v>0</v>
      </c>
      <c r="K261" s="14">
        <f t="shared" si="45"/>
        <v>0</v>
      </c>
      <c r="L261" s="22">
        <f t="shared" si="46"/>
        <v>0</v>
      </c>
      <c r="M261" s="46">
        <f t="shared" si="47"/>
        <v>0</v>
      </c>
      <c r="N261" s="14"/>
      <c r="O261" s="14">
        <f t="shared" si="40"/>
        <v>0</v>
      </c>
      <c r="P261" s="14"/>
      <c r="Q261" s="14">
        <f t="shared" si="48"/>
        <v>20000000</v>
      </c>
      <c r="R261" s="14"/>
      <c r="S261" s="22">
        <f t="shared" si="49"/>
        <v>0</v>
      </c>
      <c r="V261" s="47">
        <f t="shared" si="50"/>
        <v>19000100</v>
      </c>
      <c r="W261" s="14">
        <f t="shared" si="51"/>
        <v>0</v>
      </c>
      <c r="X261" s="14"/>
      <c r="Y261" s="22"/>
    </row>
    <row r="262" spans="1:25" x14ac:dyDescent="0.2">
      <c r="A262" s="13"/>
      <c r="B262" s="4"/>
      <c r="C262" s="4"/>
      <c r="D262" s="18"/>
      <c r="E262" s="4"/>
      <c r="F262" s="32">
        <f t="shared" si="41"/>
        <v>0</v>
      </c>
      <c r="G262" s="32">
        <f t="shared" si="39"/>
        <v>0</v>
      </c>
      <c r="H262" s="26" t="str">
        <f t="shared" si="42"/>
        <v>Ja</v>
      </c>
      <c r="I262" s="27" t="str">
        <f t="shared" si="43"/>
        <v>Nej</v>
      </c>
      <c r="J262" s="43">
        <f t="shared" si="44"/>
        <v>0</v>
      </c>
      <c r="K262" s="14">
        <f t="shared" si="45"/>
        <v>0</v>
      </c>
      <c r="L262" s="22">
        <f t="shared" si="46"/>
        <v>0</v>
      </c>
      <c r="M262" s="46">
        <f t="shared" si="47"/>
        <v>0</v>
      </c>
      <c r="N262" s="14"/>
      <c r="O262" s="14">
        <f t="shared" si="40"/>
        <v>0</v>
      </c>
      <c r="P262" s="14"/>
      <c r="Q262" s="14">
        <f t="shared" si="48"/>
        <v>20000000</v>
      </c>
      <c r="R262" s="14"/>
      <c r="S262" s="22">
        <f t="shared" si="49"/>
        <v>0</v>
      </c>
      <c r="V262" s="47">
        <f t="shared" si="50"/>
        <v>19000100</v>
      </c>
      <c r="W262" s="14">
        <f t="shared" si="51"/>
        <v>0</v>
      </c>
      <c r="X262" s="14"/>
      <c r="Y262" s="22"/>
    </row>
    <row r="263" spans="1:25" x14ac:dyDescent="0.2">
      <c r="A263" s="13"/>
      <c r="B263" s="4"/>
      <c r="C263" s="4"/>
      <c r="D263" s="18"/>
      <c r="E263" s="4"/>
      <c r="F263" s="32">
        <f t="shared" si="41"/>
        <v>0</v>
      </c>
      <c r="G263" s="32">
        <f t="shared" si="39"/>
        <v>0</v>
      </c>
      <c r="H263" s="26" t="str">
        <f t="shared" si="42"/>
        <v>Ja</v>
      </c>
      <c r="I263" s="27" t="str">
        <f t="shared" si="43"/>
        <v>Nej</v>
      </c>
      <c r="J263" s="43">
        <f t="shared" si="44"/>
        <v>0</v>
      </c>
      <c r="K263" s="14">
        <f t="shared" si="45"/>
        <v>0</v>
      </c>
      <c r="L263" s="22">
        <f t="shared" si="46"/>
        <v>0</v>
      </c>
      <c r="M263" s="46">
        <f t="shared" si="47"/>
        <v>0</v>
      </c>
      <c r="N263" s="14"/>
      <c r="O263" s="14">
        <f t="shared" si="40"/>
        <v>0</v>
      </c>
      <c r="P263" s="14"/>
      <c r="Q263" s="14">
        <f t="shared" si="48"/>
        <v>20000000</v>
      </c>
      <c r="R263" s="14"/>
      <c r="S263" s="22">
        <f t="shared" si="49"/>
        <v>0</v>
      </c>
      <c r="V263" s="47">
        <f t="shared" si="50"/>
        <v>19000100</v>
      </c>
      <c r="W263" s="14">
        <f t="shared" si="51"/>
        <v>0</v>
      </c>
      <c r="X263" s="14"/>
      <c r="Y263" s="22"/>
    </row>
    <row r="264" spans="1:25" x14ac:dyDescent="0.2">
      <c r="A264" s="13"/>
      <c r="B264" s="4"/>
      <c r="C264" s="4"/>
      <c r="D264" s="18"/>
      <c r="E264" s="4"/>
      <c r="F264" s="32">
        <f t="shared" si="41"/>
        <v>0</v>
      </c>
      <c r="G264" s="32">
        <f t="shared" si="39"/>
        <v>0</v>
      </c>
      <c r="H264" s="26" t="str">
        <f t="shared" si="42"/>
        <v>Ja</v>
      </c>
      <c r="I264" s="27" t="str">
        <f t="shared" si="43"/>
        <v>Nej</v>
      </c>
      <c r="J264" s="43">
        <f t="shared" si="44"/>
        <v>0</v>
      </c>
      <c r="K264" s="14">
        <f t="shared" si="45"/>
        <v>0</v>
      </c>
      <c r="L264" s="22">
        <f t="shared" si="46"/>
        <v>0</v>
      </c>
      <c r="M264" s="46">
        <f t="shared" si="47"/>
        <v>0</v>
      </c>
      <c r="N264" s="14"/>
      <c r="O264" s="14">
        <f t="shared" si="40"/>
        <v>0</v>
      </c>
      <c r="P264" s="14"/>
      <c r="Q264" s="14">
        <f t="shared" si="48"/>
        <v>20000000</v>
      </c>
      <c r="R264" s="14"/>
      <c r="S264" s="22">
        <f t="shared" si="49"/>
        <v>0</v>
      </c>
      <c r="V264" s="47">
        <f t="shared" si="50"/>
        <v>19000100</v>
      </c>
      <c r="W264" s="14">
        <f t="shared" si="51"/>
        <v>0</v>
      </c>
      <c r="X264" s="14"/>
      <c r="Y264" s="22"/>
    </row>
    <row r="265" spans="1:25" x14ac:dyDescent="0.2">
      <c r="A265" s="13"/>
      <c r="B265" s="4"/>
      <c r="C265" s="4"/>
      <c r="D265" s="18"/>
      <c r="E265" s="4"/>
      <c r="F265" s="32">
        <f t="shared" si="41"/>
        <v>0</v>
      </c>
      <c r="G265" s="32">
        <f t="shared" si="39"/>
        <v>0</v>
      </c>
      <c r="H265" s="26" t="str">
        <f t="shared" si="42"/>
        <v>Ja</v>
      </c>
      <c r="I265" s="27" t="str">
        <f t="shared" si="43"/>
        <v>Nej</v>
      </c>
      <c r="J265" s="43">
        <f t="shared" si="44"/>
        <v>0</v>
      </c>
      <c r="K265" s="14">
        <f t="shared" si="45"/>
        <v>0</v>
      </c>
      <c r="L265" s="22">
        <f t="shared" si="46"/>
        <v>0</v>
      </c>
      <c r="M265" s="46">
        <f t="shared" si="47"/>
        <v>0</v>
      </c>
      <c r="N265" s="14"/>
      <c r="O265" s="14">
        <f t="shared" si="40"/>
        <v>0</v>
      </c>
      <c r="P265" s="14"/>
      <c r="Q265" s="14">
        <f t="shared" si="48"/>
        <v>20000000</v>
      </c>
      <c r="R265" s="14"/>
      <c r="S265" s="22">
        <f t="shared" si="49"/>
        <v>0</v>
      </c>
      <c r="V265" s="47">
        <f t="shared" si="50"/>
        <v>19000100</v>
      </c>
      <c r="W265" s="14">
        <f t="shared" si="51"/>
        <v>0</v>
      </c>
      <c r="X265" s="14"/>
      <c r="Y265" s="22"/>
    </row>
    <row r="266" spans="1:25" x14ac:dyDescent="0.2">
      <c r="A266" s="13"/>
      <c r="B266" s="4"/>
      <c r="C266" s="4"/>
      <c r="D266" s="18"/>
      <c r="E266" s="4"/>
      <c r="F266" s="32">
        <f t="shared" si="41"/>
        <v>0</v>
      </c>
      <c r="G266" s="32">
        <f t="shared" si="39"/>
        <v>0</v>
      </c>
      <c r="H266" s="26" t="str">
        <f t="shared" si="42"/>
        <v>Ja</v>
      </c>
      <c r="I266" s="27" t="str">
        <f t="shared" si="43"/>
        <v>Nej</v>
      </c>
      <c r="J266" s="43">
        <f t="shared" si="44"/>
        <v>0</v>
      </c>
      <c r="K266" s="14">
        <f t="shared" si="45"/>
        <v>0</v>
      </c>
      <c r="L266" s="22">
        <f t="shared" si="46"/>
        <v>0</v>
      </c>
      <c r="M266" s="46">
        <f t="shared" si="47"/>
        <v>0</v>
      </c>
      <c r="N266" s="14"/>
      <c r="O266" s="14">
        <f t="shared" si="40"/>
        <v>0</v>
      </c>
      <c r="P266" s="14"/>
      <c r="Q266" s="14">
        <f t="shared" si="48"/>
        <v>20000000</v>
      </c>
      <c r="R266" s="14"/>
      <c r="S266" s="22">
        <f t="shared" si="49"/>
        <v>0</v>
      </c>
      <c r="V266" s="47">
        <f t="shared" si="50"/>
        <v>19000100</v>
      </c>
      <c r="W266" s="14">
        <f t="shared" si="51"/>
        <v>0</v>
      </c>
      <c r="X266" s="14"/>
      <c r="Y266" s="22"/>
    </row>
    <row r="267" spans="1:25" x14ac:dyDescent="0.2">
      <c r="A267" s="13"/>
      <c r="B267" s="4"/>
      <c r="C267" s="4"/>
      <c r="D267" s="18"/>
      <c r="E267" s="4"/>
      <c r="F267" s="32">
        <f t="shared" si="41"/>
        <v>0</v>
      </c>
      <c r="G267" s="32">
        <f t="shared" si="39"/>
        <v>0</v>
      </c>
      <c r="H267" s="26" t="str">
        <f t="shared" si="42"/>
        <v>Ja</v>
      </c>
      <c r="I267" s="27" t="str">
        <f t="shared" si="43"/>
        <v>Nej</v>
      </c>
      <c r="J267" s="43">
        <f t="shared" si="44"/>
        <v>0</v>
      </c>
      <c r="K267" s="14">
        <f t="shared" si="45"/>
        <v>0</v>
      </c>
      <c r="L267" s="22">
        <f t="shared" si="46"/>
        <v>0</v>
      </c>
      <c r="M267" s="46">
        <f t="shared" si="47"/>
        <v>0</v>
      </c>
      <c r="N267" s="14"/>
      <c r="O267" s="14">
        <f t="shared" si="40"/>
        <v>0</v>
      </c>
      <c r="P267" s="14"/>
      <c r="Q267" s="14">
        <f t="shared" si="48"/>
        <v>20000000</v>
      </c>
      <c r="R267" s="14"/>
      <c r="S267" s="22">
        <f t="shared" si="49"/>
        <v>0</v>
      </c>
      <c r="V267" s="47">
        <f t="shared" si="50"/>
        <v>19000100</v>
      </c>
      <c r="W267" s="14">
        <f t="shared" si="51"/>
        <v>0</v>
      </c>
      <c r="X267" s="14"/>
      <c r="Y267" s="22"/>
    </row>
    <row r="268" spans="1:25" x14ac:dyDescent="0.2">
      <c r="A268" s="13"/>
      <c r="B268" s="4"/>
      <c r="C268" s="4"/>
      <c r="D268" s="18"/>
      <c r="E268" s="4"/>
      <c r="F268" s="32">
        <f t="shared" si="41"/>
        <v>0</v>
      </c>
      <c r="G268" s="32">
        <f t="shared" si="39"/>
        <v>0</v>
      </c>
      <c r="H268" s="26" t="str">
        <f t="shared" si="42"/>
        <v>Ja</v>
      </c>
      <c r="I268" s="27" t="str">
        <f t="shared" si="43"/>
        <v>Nej</v>
      </c>
      <c r="J268" s="43">
        <f t="shared" si="44"/>
        <v>0</v>
      </c>
      <c r="K268" s="14">
        <f t="shared" si="45"/>
        <v>0</v>
      </c>
      <c r="L268" s="22">
        <f t="shared" si="46"/>
        <v>0</v>
      </c>
      <c r="M268" s="46">
        <f t="shared" si="47"/>
        <v>0</v>
      </c>
      <c r="N268" s="14"/>
      <c r="O268" s="14">
        <f t="shared" si="40"/>
        <v>0</v>
      </c>
      <c r="P268" s="14"/>
      <c r="Q268" s="14">
        <f t="shared" si="48"/>
        <v>20000000</v>
      </c>
      <c r="R268" s="14"/>
      <c r="S268" s="22">
        <f t="shared" si="49"/>
        <v>0</v>
      </c>
      <c r="V268" s="47">
        <f t="shared" si="50"/>
        <v>19000100</v>
      </c>
      <c r="W268" s="14">
        <f t="shared" si="51"/>
        <v>0</v>
      </c>
      <c r="X268" s="14"/>
      <c r="Y268" s="22"/>
    </row>
    <row r="269" spans="1:25" x14ac:dyDescent="0.2">
      <c r="A269" s="13"/>
      <c r="B269" s="4"/>
      <c r="C269" s="4"/>
      <c r="D269" s="18"/>
      <c r="E269" s="4"/>
      <c r="F269" s="32">
        <f t="shared" si="41"/>
        <v>0</v>
      </c>
      <c r="G269" s="32">
        <f t="shared" si="39"/>
        <v>0</v>
      </c>
      <c r="H269" s="26" t="str">
        <f t="shared" si="42"/>
        <v>Ja</v>
      </c>
      <c r="I269" s="27" t="str">
        <f t="shared" si="43"/>
        <v>Nej</v>
      </c>
      <c r="J269" s="43">
        <f t="shared" si="44"/>
        <v>0</v>
      </c>
      <c r="K269" s="14">
        <f t="shared" si="45"/>
        <v>0</v>
      </c>
      <c r="L269" s="22">
        <f t="shared" si="46"/>
        <v>0</v>
      </c>
      <c r="M269" s="46">
        <f t="shared" si="47"/>
        <v>0</v>
      </c>
      <c r="N269" s="14"/>
      <c r="O269" s="14">
        <f t="shared" si="40"/>
        <v>0</v>
      </c>
      <c r="P269" s="14"/>
      <c r="Q269" s="14">
        <f t="shared" si="48"/>
        <v>20000000</v>
      </c>
      <c r="R269" s="14"/>
      <c r="S269" s="22">
        <f t="shared" si="49"/>
        <v>0</v>
      </c>
      <c r="V269" s="47">
        <f t="shared" si="50"/>
        <v>19000100</v>
      </c>
      <c r="W269" s="14">
        <f t="shared" si="51"/>
        <v>0</v>
      </c>
      <c r="X269" s="14"/>
      <c r="Y269" s="22"/>
    </row>
    <row r="270" spans="1:25" x14ac:dyDescent="0.2">
      <c r="A270" s="13"/>
      <c r="B270" s="4"/>
      <c r="C270" s="4"/>
      <c r="D270" s="18"/>
      <c r="E270" s="4"/>
      <c r="F270" s="32">
        <f t="shared" si="41"/>
        <v>0</v>
      </c>
      <c r="G270" s="32">
        <f t="shared" ref="G270:G333" si="52">E270*F270</f>
        <v>0</v>
      </c>
      <c r="H270" s="26" t="str">
        <f t="shared" si="42"/>
        <v>Ja</v>
      </c>
      <c r="I270" s="27" t="str">
        <f t="shared" si="43"/>
        <v>Nej</v>
      </c>
      <c r="J270" s="43">
        <f t="shared" si="44"/>
        <v>0</v>
      </c>
      <c r="K270" s="14">
        <f t="shared" si="45"/>
        <v>0</v>
      </c>
      <c r="L270" s="22">
        <f t="shared" si="46"/>
        <v>0</v>
      </c>
      <c r="M270" s="46">
        <f t="shared" si="47"/>
        <v>0</v>
      </c>
      <c r="N270" s="14"/>
      <c r="O270" s="14">
        <f t="shared" ref="O270:O333" si="53">10000*(INT(M270/10000)-100*INT(M270/1000000))+100*(INT(M270/1000000)-100*INT(M270/100000000))+INT(M270/100000000)</f>
        <v>0</v>
      </c>
      <c r="P270" s="14"/>
      <c r="Q270" s="14">
        <f t="shared" si="48"/>
        <v>20000000</v>
      </c>
      <c r="R270" s="14"/>
      <c r="S270" s="22">
        <f t="shared" si="49"/>
        <v>0</v>
      </c>
      <c r="V270" s="47">
        <f t="shared" si="50"/>
        <v>19000100</v>
      </c>
      <c r="W270" s="14">
        <f t="shared" si="51"/>
        <v>0</v>
      </c>
      <c r="X270" s="14"/>
      <c r="Y270" s="22"/>
    </row>
    <row r="271" spans="1:25" x14ac:dyDescent="0.2">
      <c r="A271" s="13"/>
      <c r="B271" s="4"/>
      <c r="C271" s="4"/>
      <c r="D271" s="18"/>
      <c r="E271" s="4"/>
      <c r="F271" s="32">
        <f t="shared" ref="F271:F334" si="54">IF(C271="HF-søfart/Maritim STX",$D$8,$D$9)*IF(C271="",0,1)</f>
        <v>0</v>
      </c>
      <c r="G271" s="32">
        <f t="shared" si="52"/>
        <v>0</v>
      </c>
      <c r="H271" s="26" t="str">
        <f t="shared" ref="H271:H334" si="55">IF(C271="HF-søfart",I271,"Ja")</f>
        <v>Ja</v>
      </c>
      <c r="I271" s="27" t="str">
        <f t="shared" ref="I271:I334" si="56">IF(L271&gt;0.5,"Ja","Nej")</f>
        <v>Nej</v>
      </c>
      <c r="J271" s="43">
        <f t="shared" ref="J271:J334" si="57">S271</f>
        <v>0</v>
      </c>
      <c r="K271" s="14">
        <f t="shared" ref="K271:K334" si="58">W271</f>
        <v>0</v>
      </c>
      <c r="L271" s="22">
        <f t="shared" ref="L271:L334" si="59">IF((J271+K271)&gt;0.5,"1","0")*IF(A271="",0,1)*IF((D271=""),0,1)</f>
        <v>0</v>
      </c>
      <c r="M271" s="46">
        <f t="shared" ref="M271:M334" si="60">A271</f>
        <v>0</v>
      </c>
      <c r="N271" s="14"/>
      <c r="O271" s="14">
        <f t="shared" si="53"/>
        <v>0</v>
      </c>
      <c r="P271" s="14"/>
      <c r="Q271" s="14">
        <f t="shared" ref="Q271:Q334" si="61">IF(O271&lt;200000,20000000+O271,19000000+O271)</f>
        <v>20000000</v>
      </c>
      <c r="R271" s="14"/>
      <c r="S271" s="22">
        <f t="shared" ref="S271:S334" si="62">IF((Q271+$O$8*10000)&gt;$M$8,1,0)</f>
        <v>0</v>
      </c>
      <c r="V271" s="47">
        <f t="shared" ref="V271:V334" si="63">VALUE(TEXT(D271,"ååååmmdd"))</f>
        <v>19000100</v>
      </c>
      <c r="W271" s="14">
        <f t="shared" ref="W271:W334" si="64">IF((V271+$X$8*10000)&gt;$V$8,1,0)</f>
        <v>0</v>
      </c>
      <c r="X271" s="14"/>
      <c r="Y271" s="22"/>
    </row>
    <row r="272" spans="1:25" x14ac:dyDescent="0.2">
      <c r="A272" s="13"/>
      <c r="B272" s="4"/>
      <c r="C272" s="4"/>
      <c r="D272" s="18"/>
      <c r="E272" s="4"/>
      <c r="F272" s="32">
        <f t="shared" si="54"/>
        <v>0</v>
      </c>
      <c r="G272" s="32">
        <f t="shared" si="52"/>
        <v>0</v>
      </c>
      <c r="H272" s="26" t="str">
        <f t="shared" si="55"/>
        <v>Ja</v>
      </c>
      <c r="I272" s="27" t="str">
        <f t="shared" si="56"/>
        <v>Nej</v>
      </c>
      <c r="J272" s="43">
        <f t="shared" si="57"/>
        <v>0</v>
      </c>
      <c r="K272" s="14">
        <f t="shared" si="58"/>
        <v>0</v>
      </c>
      <c r="L272" s="22">
        <f t="shared" si="59"/>
        <v>0</v>
      </c>
      <c r="M272" s="46">
        <f t="shared" si="60"/>
        <v>0</v>
      </c>
      <c r="N272" s="14"/>
      <c r="O272" s="14">
        <f t="shared" si="53"/>
        <v>0</v>
      </c>
      <c r="P272" s="14"/>
      <c r="Q272" s="14">
        <f t="shared" si="61"/>
        <v>20000000</v>
      </c>
      <c r="R272" s="14"/>
      <c r="S272" s="22">
        <f t="shared" si="62"/>
        <v>0</v>
      </c>
      <c r="V272" s="47">
        <f t="shared" si="63"/>
        <v>19000100</v>
      </c>
      <c r="W272" s="14">
        <f t="shared" si="64"/>
        <v>0</v>
      </c>
      <c r="X272" s="14"/>
      <c r="Y272" s="22"/>
    </row>
    <row r="273" spans="1:25" x14ac:dyDescent="0.2">
      <c r="A273" s="13"/>
      <c r="B273" s="4"/>
      <c r="C273" s="4"/>
      <c r="D273" s="18"/>
      <c r="E273" s="4"/>
      <c r="F273" s="32">
        <f t="shared" si="54"/>
        <v>0</v>
      </c>
      <c r="G273" s="32">
        <f t="shared" si="52"/>
        <v>0</v>
      </c>
      <c r="H273" s="26" t="str">
        <f t="shared" si="55"/>
        <v>Ja</v>
      </c>
      <c r="I273" s="27" t="str">
        <f t="shared" si="56"/>
        <v>Nej</v>
      </c>
      <c r="J273" s="43">
        <f t="shared" si="57"/>
        <v>0</v>
      </c>
      <c r="K273" s="14">
        <f t="shared" si="58"/>
        <v>0</v>
      </c>
      <c r="L273" s="22">
        <f t="shared" si="59"/>
        <v>0</v>
      </c>
      <c r="M273" s="46">
        <f t="shared" si="60"/>
        <v>0</v>
      </c>
      <c r="N273" s="14"/>
      <c r="O273" s="14">
        <f t="shared" si="53"/>
        <v>0</v>
      </c>
      <c r="P273" s="14"/>
      <c r="Q273" s="14">
        <f t="shared" si="61"/>
        <v>20000000</v>
      </c>
      <c r="R273" s="14"/>
      <c r="S273" s="22">
        <f t="shared" si="62"/>
        <v>0</v>
      </c>
      <c r="V273" s="47">
        <f t="shared" si="63"/>
        <v>19000100</v>
      </c>
      <c r="W273" s="14">
        <f t="shared" si="64"/>
        <v>0</v>
      </c>
      <c r="X273" s="14"/>
      <c r="Y273" s="22"/>
    </row>
    <row r="274" spans="1:25" x14ac:dyDescent="0.2">
      <c r="A274" s="13"/>
      <c r="B274" s="4"/>
      <c r="C274" s="4"/>
      <c r="D274" s="18"/>
      <c r="E274" s="4"/>
      <c r="F274" s="32">
        <f t="shared" si="54"/>
        <v>0</v>
      </c>
      <c r="G274" s="32">
        <f t="shared" si="52"/>
        <v>0</v>
      </c>
      <c r="H274" s="26" t="str">
        <f t="shared" si="55"/>
        <v>Ja</v>
      </c>
      <c r="I274" s="27" t="str">
        <f t="shared" si="56"/>
        <v>Nej</v>
      </c>
      <c r="J274" s="43">
        <f t="shared" si="57"/>
        <v>0</v>
      </c>
      <c r="K274" s="14">
        <f t="shared" si="58"/>
        <v>0</v>
      </c>
      <c r="L274" s="22">
        <f t="shared" si="59"/>
        <v>0</v>
      </c>
      <c r="M274" s="46">
        <f t="shared" si="60"/>
        <v>0</v>
      </c>
      <c r="N274" s="14"/>
      <c r="O274" s="14">
        <f t="shared" si="53"/>
        <v>0</v>
      </c>
      <c r="P274" s="14"/>
      <c r="Q274" s="14">
        <f t="shared" si="61"/>
        <v>20000000</v>
      </c>
      <c r="R274" s="14"/>
      <c r="S274" s="22">
        <f t="shared" si="62"/>
        <v>0</v>
      </c>
      <c r="V274" s="47">
        <f t="shared" si="63"/>
        <v>19000100</v>
      </c>
      <c r="W274" s="14">
        <f t="shared" si="64"/>
        <v>0</v>
      </c>
      <c r="X274" s="14"/>
      <c r="Y274" s="22"/>
    </row>
    <row r="275" spans="1:25" x14ac:dyDescent="0.2">
      <c r="A275" s="13"/>
      <c r="B275" s="4"/>
      <c r="C275" s="4"/>
      <c r="D275" s="18"/>
      <c r="E275" s="4"/>
      <c r="F275" s="32">
        <f t="shared" si="54"/>
        <v>0</v>
      </c>
      <c r="G275" s="32">
        <f t="shared" si="52"/>
        <v>0</v>
      </c>
      <c r="H275" s="26" t="str">
        <f t="shared" si="55"/>
        <v>Ja</v>
      </c>
      <c r="I275" s="27" t="str">
        <f t="shared" si="56"/>
        <v>Nej</v>
      </c>
      <c r="J275" s="43">
        <f t="shared" si="57"/>
        <v>0</v>
      </c>
      <c r="K275" s="14">
        <f t="shared" si="58"/>
        <v>0</v>
      </c>
      <c r="L275" s="22">
        <f t="shared" si="59"/>
        <v>0</v>
      </c>
      <c r="M275" s="46">
        <f t="shared" si="60"/>
        <v>0</v>
      </c>
      <c r="N275" s="14"/>
      <c r="O275" s="14">
        <f t="shared" si="53"/>
        <v>0</v>
      </c>
      <c r="P275" s="14"/>
      <c r="Q275" s="14">
        <f t="shared" si="61"/>
        <v>20000000</v>
      </c>
      <c r="R275" s="14"/>
      <c r="S275" s="22">
        <f t="shared" si="62"/>
        <v>0</v>
      </c>
      <c r="V275" s="47">
        <f t="shared" si="63"/>
        <v>19000100</v>
      </c>
      <c r="W275" s="14">
        <f t="shared" si="64"/>
        <v>0</v>
      </c>
      <c r="X275" s="14"/>
      <c r="Y275" s="22"/>
    </row>
    <row r="276" spans="1:25" x14ac:dyDescent="0.2">
      <c r="A276" s="13"/>
      <c r="B276" s="4"/>
      <c r="C276" s="4"/>
      <c r="D276" s="18"/>
      <c r="E276" s="4"/>
      <c r="F276" s="32">
        <f t="shared" si="54"/>
        <v>0</v>
      </c>
      <c r="G276" s="32">
        <f t="shared" si="52"/>
        <v>0</v>
      </c>
      <c r="H276" s="26" t="str">
        <f t="shared" si="55"/>
        <v>Ja</v>
      </c>
      <c r="I276" s="27" t="str">
        <f t="shared" si="56"/>
        <v>Nej</v>
      </c>
      <c r="J276" s="43">
        <f t="shared" si="57"/>
        <v>0</v>
      </c>
      <c r="K276" s="14">
        <f t="shared" si="58"/>
        <v>0</v>
      </c>
      <c r="L276" s="22">
        <f t="shared" si="59"/>
        <v>0</v>
      </c>
      <c r="M276" s="46">
        <f t="shared" si="60"/>
        <v>0</v>
      </c>
      <c r="N276" s="14"/>
      <c r="O276" s="14">
        <f t="shared" si="53"/>
        <v>0</v>
      </c>
      <c r="P276" s="14"/>
      <c r="Q276" s="14">
        <f t="shared" si="61"/>
        <v>20000000</v>
      </c>
      <c r="R276" s="14"/>
      <c r="S276" s="22">
        <f t="shared" si="62"/>
        <v>0</v>
      </c>
      <c r="V276" s="47">
        <f t="shared" si="63"/>
        <v>19000100</v>
      </c>
      <c r="W276" s="14">
        <f t="shared" si="64"/>
        <v>0</v>
      </c>
      <c r="X276" s="14"/>
      <c r="Y276" s="22"/>
    </row>
    <row r="277" spans="1:25" x14ac:dyDescent="0.2">
      <c r="A277" s="13"/>
      <c r="B277" s="4"/>
      <c r="C277" s="4"/>
      <c r="D277" s="18"/>
      <c r="E277" s="4"/>
      <c r="F277" s="32">
        <f t="shared" si="54"/>
        <v>0</v>
      </c>
      <c r="G277" s="32">
        <f t="shared" si="52"/>
        <v>0</v>
      </c>
      <c r="H277" s="26" t="str">
        <f t="shared" si="55"/>
        <v>Ja</v>
      </c>
      <c r="I277" s="27" t="str">
        <f t="shared" si="56"/>
        <v>Nej</v>
      </c>
      <c r="J277" s="43">
        <f t="shared" si="57"/>
        <v>0</v>
      </c>
      <c r="K277" s="14">
        <f t="shared" si="58"/>
        <v>0</v>
      </c>
      <c r="L277" s="22">
        <f t="shared" si="59"/>
        <v>0</v>
      </c>
      <c r="M277" s="46">
        <f t="shared" si="60"/>
        <v>0</v>
      </c>
      <c r="N277" s="14"/>
      <c r="O277" s="14">
        <f t="shared" si="53"/>
        <v>0</v>
      </c>
      <c r="P277" s="14"/>
      <c r="Q277" s="14">
        <f t="shared" si="61"/>
        <v>20000000</v>
      </c>
      <c r="R277" s="14"/>
      <c r="S277" s="22">
        <f t="shared" si="62"/>
        <v>0</v>
      </c>
      <c r="V277" s="47">
        <f t="shared" si="63"/>
        <v>19000100</v>
      </c>
      <c r="W277" s="14">
        <f t="shared" si="64"/>
        <v>0</v>
      </c>
      <c r="X277" s="14"/>
      <c r="Y277" s="22"/>
    </row>
    <row r="278" spans="1:25" x14ac:dyDescent="0.2">
      <c r="A278" s="13"/>
      <c r="B278" s="4"/>
      <c r="C278" s="4"/>
      <c r="D278" s="18"/>
      <c r="E278" s="4"/>
      <c r="F278" s="32">
        <f t="shared" si="54"/>
        <v>0</v>
      </c>
      <c r="G278" s="32">
        <f t="shared" si="52"/>
        <v>0</v>
      </c>
      <c r="H278" s="26" t="str">
        <f t="shared" si="55"/>
        <v>Ja</v>
      </c>
      <c r="I278" s="27" t="str">
        <f t="shared" si="56"/>
        <v>Nej</v>
      </c>
      <c r="J278" s="43">
        <f t="shared" si="57"/>
        <v>0</v>
      </c>
      <c r="K278" s="14">
        <f t="shared" si="58"/>
        <v>0</v>
      </c>
      <c r="L278" s="22">
        <f t="shared" si="59"/>
        <v>0</v>
      </c>
      <c r="M278" s="46">
        <f t="shared" si="60"/>
        <v>0</v>
      </c>
      <c r="N278" s="14"/>
      <c r="O278" s="14">
        <f t="shared" si="53"/>
        <v>0</v>
      </c>
      <c r="P278" s="14"/>
      <c r="Q278" s="14">
        <f t="shared" si="61"/>
        <v>20000000</v>
      </c>
      <c r="R278" s="14"/>
      <c r="S278" s="22">
        <f t="shared" si="62"/>
        <v>0</v>
      </c>
      <c r="V278" s="47">
        <f t="shared" si="63"/>
        <v>19000100</v>
      </c>
      <c r="W278" s="14">
        <f t="shared" si="64"/>
        <v>0</v>
      </c>
      <c r="X278" s="14"/>
      <c r="Y278" s="22"/>
    </row>
    <row r="279" spans="1:25" x14ac:dyDescent="0.2">
      <c r="A279" s="13"/>
      <c r="B279" s="4"/>
      <c r="C279" s="4"/>
      <c r="D279" s="18"/>
      <c r="E279" s="4"/>
      <c r="F279" s="32">
        <f t="shared" si="54"/>
        <v>0</v>
      </c>
      <c r="G279" s="32">
        <f t="shared" si="52"/>
        <v>0</v>
      </c>
      <c r="H279" s="26" t="str">
        <f t="shared" si="55"/>
        <v>Ja</v>
      </c>
      <c r="I279" s="27" t="str">
        <f t="shared" si="56"/>
        <v>Nej</v>
      </c>
      <c r="J279" s="43">
        <f t="shared" si="57"/>
        <v>0</v>
      </c>
      <c r="K279" s="14">
        <f t="shared" si="58"/>
        <v>0</v>
      </c>
      <c r="L279" s="22">
        <f t="shared" si="59"/>
        <v>0</v>
      </c>
      <c r="M279" s="46">
        <f t="shared" si="60"/>
        <v>0</v>
      </c>
      <c r="N279" s="14"/>
      <c r="O279" s="14">
        <f t="shared" si="53"/>
        <v>0</v>
      </c>
      <c r="P279" s="14"/>
      <c r="Q279" s="14">
        <f t="shared" si="61"/>
        <v>20000000</v>
      </c>
      <c r="R279" s="14"/>
      <c r="S279" s="22">
        <f t="shared" si="62"/>
        <v>0</v>
      </c>
      <c r="V279" s="47">
        <f t="shared" si="63"/>
        <v>19000100</v>
      </c>
      <c r="W279" s="14">
        <f t="shared" si="64"/>
        <v>0</v>
      </c>
      <c r="X279" s="14"/>
      <c r="Y279" s="22"/>
    </row>
    <row r="280" spans="1:25" x14ac:dyDescent="0.2">
      <c r="A280" s="13"/>
      <c r="B280" s="4"/>
      <c r="C280" s="4"/>
      <c r="D280" s="18"/>
      <c r="E280" s="4"/>
      <c r="F280" s="32">
        <f t="shared" si="54"/>
        <v>0</v>
      </c>
      <c r="G280" s="32">
        <f t="shared" si="52"/>
        <v>0</v>
      </c>
      <c r="H280" s="26" t="str">
        <f t="shared" si="55"/>
        <v>Ja</v>
      </c>
      <c r="I280" s="27" t="str">
        <f t="shared" si="56"/>
        <v>Nej</v>
      </c>
      <c r="J280" s="43">
        <f t="shared" si="57"/>
        <v>0</v>
      </c>
      <c r="K280" s="14">
        <f t="shared" si="58"/>
        <v>0</v>
      </c>
      <c r="L280" s="22">
        <f t="shared" si="59"/>
        <v>0</v>
      </c>
      <c r="M280" s="46">
        <f t="shared" si="60"/>
        <v>0</v>
      </c>
      <c r="N280" s="14"/>
      <c r="O280" s="14">
        <f t="shared" si="53"/>
        <v>0</v>
      </c>
      <c r="P280" s="14"/>
      <c r="Q280" s="14">
        <f t="shared" si="61"/>
        <v>20000000</v>
      </c>
      <c r="R280" s="14"/>
      <c r="S280" s="22">
        <f t="shared" si="62"/>
        <v>0</v>
      </c>
      <c r="V280" s="47">
        <f t="shared" si="63"/>
        <v>19000100</v>
      </c>
      <c r="W280" s="14">
        <f t="shared" si="64"/>
        <v>0</v>
      </c>
      <c r="X280" s="14"/>
      <c r="Y280" s="22"/>
    </row>
    <row r="281" spans="1:25" x14ac:dyDescent="0.2">
      <c r="A281" s="13"/>
      <c r="B281" s="4"/>
      <c r="C281" s="4"/>
      <c r="D281" s="18"/>
      <c r="E281" s="4"/>
      <c r="F281" s="32">
        <f t="shared" si="54"/>
        <v>0</v>
      </c>
      <c r="G281" s="32">
        <f t="shared" si="52"/>
        <v>0</v>
      </c>
      <c r="H281" s="26" t="str">
        <f t="shared" si="55"/>
        <v>Ja</v>
      </c>
      <c r="I281" s="27" t="str">
        <f t="shared" si="56"/>
        <v>Nej</v>
      </c>
      <c r="J281" s="43">
        <f t="shared" si="57"/>
        <v>0</v>
      </c>
      <c r="K281" s="14">
        <f t="shared" si="58"/>
        <v>0</v>
      </c>
      <c r="L281" s="22">
        <f t="shared" si="59"/>
        <v>0</v>
      </c>
      <c r="M281" s="46">
        <f t="shared" si="60"/>
        <v>0</v>
      </c>
      <c r="N281" s="14"/>
      <c r="O281" s="14">
        <f t="shared" si="53"/>
        <v>0</v>
      </c>
      <c r="P281" s="14"/>
      <c r="Q281" s="14">
        <f t="shared" si="61"/>
        <v>20000000</v>
      </c>
      <c r="R281" s="14"/>
      <c r="S281" s="22">
        <f t="shared" si="62"/>
        <v>0</v>
      </c>
      <c r="V281" s="47">
        <f t="shared" si="63"/>
        <v>19000100</v>
      </c>
      <c r="W281" s="14">
        <f t="shared" si="64"/>
        <v>0</v>
      </c>
      <c r="X281" s="14"/>
      <c r="Y281" s="22"/>
    </row>
    <row r="282" spans="1:25" x14ac:dyDescent="0.2">
      <c r="A282" s="13"/>
      <c r="B282" s="4"/>
      <c r="C282" s="4"/>
      <c r="D282" s="18"/>
      <c r="E282" s="4"/>
      <c r="F282" s="32">
        <f t="shared" si="54"/>
        <v>0</v>
      </c>
      <c r="G282" s="32">
        <f t="shared" si="52"/>
        <v>0</v>
      </c>
      <c r="H282" s="26" t="str">
        <f t="shared" si="55"/>
        <v>Ja</v>
      </c>
      <c r="I282" s="27" t="str">
        <f t="shared" si="56"/>
        <v>Nej</v>
      </c>
      <c r="J282" s="43">
        <f t="shared" si="57"/>
        <v>0</v>
      </c>
      <c r="K282" s="14">
        <f t="shared" si="58"/>
        <v>0</v>
      </c>
      <c r="L282" s="22">
        <f t="shared" si="59"/>
        <v>0</v>
      </c>
      <c r="M282" s="46">
        <f t="shared" si="60"/>
        <v>0</v>
      </c>
      <c r="N282" s="14"/>
      <c r="O282" s="14">
        <f t="shared" si="53"/>
        <v>0</v>
      </c>
      <c r="P282" s="14"/>
      <c r="Q282" s="14">
        <f t="shared" si="61"/>
        <v>20000000</v>
      </c>
      <c r="R282" s="14"/>
      <c r="S282" s="22">
        <f t="shared" si="62"/>
        <v>0</v>
      </c>
      <c r="V282" s="47">
        <f t="shared" si="63"/>
        <v>19000100</v>
      </c>
      <c r="W282" s="14">
        <f t="shared" si="64"/>
        <v>0</v>
      </c>
      <c r="X282" s="14"/>
      <c r="Y282" s="22"/>
    </row>
    <row r="283" spans="1:25" x14ac:dyDescent="0.2">
      <c r="A283" s="13"/>
      <c r="B283" s="4"/>
      <c r="C283" s="4"/>
      <c r="D283" s="18"/>
      <c r="E283" s="4"/>
      <c r="F283" s="32">
        <f t="shared" si="54"/>
        <v>0</v>
      </c>
      <c r="G283" s="32">
        <f t="shared" si="52"/>
        <v>0</v>
      </c>
      <c r="H283" s="26" t="str">
        <f t="shared" si="55"/>
        <v>Ja</v>
      </c>
      <c r="I283" s="27" t="str">
        <f t="shared" si="56"/>
        <v>Nej</v>
      </c>
      <c r="J283" s="43">
        <f t="shared" si="57"/>
        <v>0</v>
      </c>
      <c r="K283" s="14">
        <f t="shared" si="58"/>
        <v>0</v>
      </c>
      <c r="L283" s="22">
        <f t="shared" si="59"/>
        <v>0</v>
      </c>
      <c r="M283" s="46">
        <f t="shared" si="60"/>
        <v>0</v>
      </c>
      <c r="N283" s="14"/>
      <c r="O283" s="14">
        <f t="shared" si="53"/>
        <v>0</v>
      </c>
      <c r="P283" s="14"/>
      <c r="Q283" s="14">
        <f t="shared" si="61"/>
        <v>20000000</v>
      </c>
      <c r="R283" s="14"/>
      <c r="S283" s="22">
        <f t="shared" si="62"/>
        <v>0</v>
      </c>
      <c r="V283" s="47">
        <f t="shared" si="63"/>
        <v>19000100</v>
      </c>
      <c r="W283" s="14">
        <f t="shared" si="64"/>
        <v>0</v>
      </c>
      <c r="X283" s="14"/>
      <c r="Y283" s="22"/>
    </row>
    <row r="284" spans="1:25" x14ac:dyDescent="0.2">
      <c r="A284" s="13"/>
      <c r="B284" s="4"/>
      <c r="C284" s="4"/>
      <c r="D284" s="18"/>
      <c r="E284" s="4"/>
      <c r="F284" s="32">
        <f t="shared" si="54"/>
        <v>0</v>
      </c>
      <c r="G284" s="32">
        <f t="shared" si="52"/>
        <v>0</v>
      </c>
      <c r="H284" s="26" t="str">
        <f t="shared" si="55"/>
        <v>Ja</v>
      </c>
      <c r="I284" s="27" t="str">
        <f t="shared" si="56"/>
        <v>Nej</v>
      </c>
      <c r="J284" s="43">
        <f t="shared" si="57"/>
        <v>0</v>
      </c>
      <c r="K284" s="14">
        <f t="shared" si="58"/>
        <v>0</v>
      </c>
      <c r="L284" s="22">
        <f t="shared" si="59"/>
        <v>0</v>
      </c>
      <c r="M284" s="46">
        <f t="shared" si="60"/>
        <v>0</v>
      </c>
      <c r="N284" s="14"/>
      <c r="O284" s="14">
        <f t="shared" si="53"/>
        <v>0</v>
      </c>
      <c r="P284" s="14"/>
      <c r="Q284" s="14">
        <f t="shared" si="61"/>
        <v>20000000</v>
      </c>
      <c r="R284" s="14"/>
      <c r="S284" s="22">
        <f t="shared" si="62"/>
        <v>0</v>
      </c>
      <c r="V284" s="47">
        <f t="shared" si="63"/>
        <v>19000100</v>
      </c>
      <c r="W284" s="14">
        <f t="shared" si="64"/>
        <v>0</v>
      </c>
      <c r="X284" s="14"/>
      <c r="Y284" s="22"/>
    </row>
    <row r="285" spans="1:25" x14ac:dyDescent="0.2">
      <c r="A285" s="13"/>
      <c r="B285" s="4"/>
      <c r="C285" s="4"/>
      <c r="D285" s="18"/>
      <c r="E285" s="4"/>
      <c r="F285" s="32">
        <f t="shared" si="54"/>
        <v>0</v>
      </c>
      <c r="G285" s="32">
        <f t="shared" si="52"/>
        <v>0</v>
      </c>
      <c r="H285" s="26" t="str">
        <f t="shared" si="55"/>
        <v>Ja</v>
      </c>
      <c r="I285" s="27" t="str">
        <f t="shared" si="56"/>
        <v>Nej</v>
      </c>
      <c r="J285" s="43">
        <f t="shared" si="57"/>
        <v>0</v>
      </c>
      <c r="K285" s="14">
        <f t="shared" si="58"/>
        <v>0</v>
      </c>
      <c r="L285" s="22">
        <f t="shared" si="59"/>
        <v>0</v>
      </c>
      <c r="M285" s="46">
        <f t="shared" si="60"/>
        <v>0</v>
      </c>
      <c r="N285" s="14"/>
      <c r="O285" s="14">
        <f t="shared" si="53"/>
        <v>0</v>
      </c>
      <c r="P285" s="14"/>
      <c r="Q285" s="14">
        <f t="shared" si="61"/>
        <v>20000000</v>
      </c>
      <c r="R285" s="14"/>
      <c r="S285" s="22">
        <f t="shared" si="62"/>
        <v>0</v>
      </c>
      <c r="V285" s="47">
        <f t="shared" si="63"/>
        <v>19000100</v>
      </c>
      <c r="W285" s="14">
        <f t="shared" si="64"/>
        <v>0</v>
      </c>
      <c r="X285" s="14"/>
      <c r="Y285" s="22"/>
    </row>
    <row r="286" spans="1:25" x14ac:dyDescent="0.2">
      <c r="A286" s="13"/>
      <c r="B286" s="4"/>
      <c r="C286" s="4"/>
      <c r="D286" s="18"/>
      <c r="E286" s="4"/>
      <c r="F286" s="32">
        <f t="shared" si="54"/>
        <v>0</v>
      </c>
      <c r="G286" s="32">
        <f t="shared" si="52"/>
        <v>0</v>
      </c>
      <c r="H286" s="26" t="str">
        <f t="shared" si="55"/>
        <v>Ja</v>
      </c>
      <c r="I286" s="27" t="str">
        <f t="shared" si="56"/>
        <v>Nej</v>
      </c>
      <c r="J286" s="43">
        <f t="shared" si="57"/>
        <v>0</v>
      </c>
      <c r="K286" s="14">
        <f t="shared" si="58"/>
        <v>0</v>
      </c>
      <c r="L286" s="22">
        <f t="shared" si="59"/>
        <v>0</v>
      </c>
      <c r="M286" s="46">
        <f t="shared" si="60"/>
        <v>0</v>
      </c>
      <c r="N286" s="14"/>
      <c r="O286" s="14">
        <f t="shared" si="53"/>
        <v>0</v>
      </c>
      <c r="P286" s="14"/>
      <c r="Q286" s="14">
        <f t="shared" si="61"/>
        <v>20000000</v>
      </c>
      <c r="R286" s="14"/>
      <c r="S286" s="22">
        <f t="shared" si="62"/>
        <v>0</v>
      </c>
      <c r="V286" s="47">
        <f t="shared" si="63"/>
        <v>19000100</v>
      </c>
      <c r="W286" s="14">
        <f t="shared" si="64"/>
        <v>0</v>
      </c>
      <c r="X286" s="14"/>
      <c r="Y286" s="22"/>
    </row>
    <row r="287" spans="1:25" x14ac:dyDescent="0.2">
      <c r="A287" s="13"/>
      <c r="B287" s="4"/>
      <c r="C287" s="4"/>
      <c r="D287" s="18"/>
      <c r="E287" s="4"/>
      <c r="F287" s="32">
        <f t="shared" si="54"/>
        <v>0</v>
      </c>
      <c r="G287" s="32">
        <f t="shared" si="52"/>
        <v>0</v>
      </c>
      <c r="H287" s="26" t="str">
        <f t="shared" si="55"/>
        <v>Ja</v>
      </c>
      <c r="I287" s="27" t="str">
        <f t="shared" si="56"/>
        <v>Nej</v>
      </c>
      <c r="J287" s="43">
        <f t="shared" si="57"/>
        <v>0</v>
      </c>
      <c r="K287" s="14">
        <f t="shared" si="58"/>
        <v>0</v>
      </c>
      <c r="L287" s="22">
        <f t="shared" si="59"/>
        <v>0</v>
      </c>
      <c r="M287" s="46">
        <f t="shared" si="60"/>
        <v>0</v>
      </c>
      <c r="N287" s="14"/>
      <c r="O287" s="14">
        <f t="shared" si="53"/>
        <v>0</v>
      </c>
      <c r="P287" s="14"/>
      <c r="Q287" s="14">
        <f t="shared" si="61"/>
        <v>20000000</v>
      </c>
      <c r="R287" s="14"/>
      <c r="S287" s="22">
        <f t="shared" si="62"/>
        <v>0</v>
      </c>
      <c r="V287" s="47">
        <f t="shared" si="63"/>
        <v>19000100</v>
      </c>
      <c r="W287" s="14">
        <f t="shared" si="64"/>
        <v>0</v>
      </c>
      <c r="X287" s="14"/>
      <c r="Y287" s="22"/>
    </row>
    <row r="288" spans="1:25" x14ac:dyDescent="0.2">
      <c r="A288" s="13"/>
      <c r="B288" s="4"/>
      <c r="C288" s="4"/>
      <c r="D288" s="18"/>
      <c r="E288" s="4"/>
      <c r="F288" s="32">
        <f t="shared" si="54"/>
        <v>0</v>
      </c>
      <c r="G288" s="32">
        <f t="shared" si="52"/>
        <v>0</v>
      </c>
      <c r="H288" s="26" t="str">
        <f t="shared" si="55"/>
        <v>Ja</v>
      </c>
      <c r="I288" s="27" t="str">
        <f t="shared" si="56"/>
        <v>Nej</v>
      </c>
      <c r="J288" s="43">
        <f t="shared" si="57"/>
        <v>0</v>
      </c>
      <c r="K288" s="14">
        <f t="shared" si="58"/>
        <v>0</v>
      </c>
      <c r="L288" s="22">
        <f t="shared" si="59"/>
        <v>0</v>
      </c>
      <c r="M288" s="46">
        <f t="shared" si="60"/>
        <v>0</v>
      </c>
      <c r="N288" s="14"/>
      <c r="O288" s="14">
        <f t="shared" si="53"/>
        <v>0</v>
      </c>
      <c r="P288" s="14"/>
      <c r="Q288" s="14">
        <f t="shared" si="61"/>
        <v>20000000</v>
      </c>
      <c r="R288" s="14"/>
      <c r="S288" s="22">
        <f t="shared" si="62"/>
        <v>0</v>
      </c>
      <c r="V288" s="47">
        <f t="shared" si="63"/>
        <v>19000100</v>
      </c>
      <c r="W288" s="14">
        <f t="shared" si="64"/>
        <v>0</v>
      </c>
      <c r="X288" s="14"/>
      <c r="Y288" s="22"/>
    </row>
    <row r="289" spans="1:25" x14ac:dyDescent="0.2">
      <c r="A289" s="13"/>
      <c r="B289" s="4"/>
      <c r="C289" s="4"/>
      <c r="D289" s="18"/>
      <c r="E289" s="4"/>
      <c r="F289" s="32">
        <f t="shared" si="54"/>
        <v>0</v>
      </c>
      <c r="G289" s="32">
        <f t="shared" si="52"/>
        <v>0</v>
      </c>
      <c r="H289" s="26" t="str">
        <f t="shared" si="55"/>
        <v>Ja</v>
      </c>
      <c r="I289" s="27" t="str">
        <f t="shared" si="56"/>
        <v>Nej</v>
      </c>
      <c r="J289" s="43">
        <f t="shared" si="57"/>
        <v>0</v>
      </c>
      <c r="K289" s="14">
        <f t="shared" si="58"/>
        <v>0</v>
      </c>
      <c r="L289" s="22">
        <f t="shared" si="59"/>
        <v>0</v>
      </c>
      <c r="M289" s="46">
        <f t="shared" si="60"/>
        <v>0</v>
      </c>
      <c r="N289" s="14"/>
      <c r="O289" s="14">
        <f t="shared" si="53"/>
        <v>0</v>
      </c>
      <c r="P289" s="14"/>
      <c r="Q289" s="14">
        <f t="shared" si="61"/>
        <v>20000000</v>
      </c>
      <c r="R289" s="14"/>
      <c r="S289" s="22">
        <f t="shared" si="62"/>
        <v>0</v>
      </c>
      <c r="V289" s="47">
        <f t="shared" si="63"/>
        <v>19000100</v>
      </c>
      <c r="W289" s="14">
        <f t="shared" si="64"/>
        <v>0</v>
      </c>
      <c r="X289" s="14"/>
      <c r="Y289" s="22"/>
    </row>
    <row r="290" spans="1:25" x14ac:dyDescent="0.2">
      <c r="A290" s="13"/>
      <c r="B290" s="4"/>
      <c r="C290" s="4"/>
      <c r="D290" s="18"/>
      <c r="E290" s="4"/>
      <c r="F290" s="32">
        <f t="shared" si="54"/>
        <v>0</v>
      </c>
      <c r="G290" s="32">
        <f t="shared" si="52"/>
        <v>0</v>
      </c>
      <c r="H290" s="26" t="str">
        <f t="shared" si="55"/>
        <v>Ja</v>
      </c>
      <c r="I290" s="27" t="str">
        <f t="shared" si="56"/>
        <v>Nej</v>
      </c>
      <c r="J290" s="43">
        <f t="shared" si="57"/>
        <v>0</v>
      </c>
      <c r="K290" s="14">
        <f t="shared" si="58"/>
        <v>0</v>
      </c>
      <c r="L290" s="22">
        <f t="shared" si="59"/>
        <v>0</v>
      </c>
      <c r="M290" s="46">
        <f t="shared" si="60"/>
        <v>0</v>
      </c>
      <c r="N290" s="14"/>
      <c r="O290" s="14">
        <f t="shared" si="53"/>
        <v>0</v>
      </c>
      <c r="P290" s="14"/>
      <c r="Q290" s="14">
        <f t="shared" si="61"/>
        <v>20000000</v>
      </c>
      <c r="R290" s="14"/>
      <c r="S290" s="22">
        <f t="shared" si="62"/>
        <v>0</v>
      </c>
      <c r="V290" s="47">
        <f t="shared" si="63"/>
        <v>19000100</v>
      </c>
      <c r="W290" s="14">
        <f t="shared" si="64"/>
        <v>0</v>
      </c>
      <c r="X290" s="14"/>
      <c r="Y290" s="22"/>
    </row>
    <row r="291" spans="1:25" x14ac:dyDescent="0.2">
      <c r="A291" s="13"/>
      <c r="B291" s="4"/>
      <c r="C291" s="4"/>
      <c r="D291" s="18"/>
      <c r="E291" s="4"/>
      <c r="F291" s="32">
        <f t="shared" si="54"/>
        <v>0</v>
      </c>
      <c r="G291" s="32">
        <f t="shared" si="52"/>
        <v>0</v>
      </c>
      <c r="H291" s="26" t="str">
        <f t="shared" si="55"/>
        <v>Ja</v>
      </c>
      <c r="I291" s="27" t="str">
        <f t="shared" si="56"/>
        <v>Nej</v>
      </c>
      <c r="J291" s="43">
        <f t="shared" si="57"/>
        <v>0</v>
      </c>
      <c r="K291" s="14">
        <f t="shared" si="58"/>
        <v>0</v>
      </c>
      <c r="L291" s="22">
        <f t="shared" si="59"/>
        <v>0</v>
      </c>
      <c r="M291" s="46">
        <f t="shared" si="60"/>
        <v>0</v>
      </c>
      <c r="N291" s="14"/>
      <c r="O291" s="14">
        <f t="shared" si="53"/>
        <v>0</v>
      </c>
      <c r="P291" s="14"/>
      <c r="Q291" s="14">
        <f t="shared" si="61"/>
        <v>20000000</v>
      </c>
      <c r="R291" s="14"/>
      <c r="S291" s="22">
        <f t="shared" si="62"/>
        <v>0</v>
      </c>
      <c r="V291" s="47">
        <f t="shared" si="63"/>
        <v>19000100</v>
      </c>
      <c r="W291" s="14">
        <f t="shared" si="64"/>
        <v>0</v>
      </c>
      <c r="X291" s="14"/>
      <c r="Y291" s="22"/>
    </row>
    <row r="292" spans="1:25" x14ac:dyDescent="0.2">
      <c r="A292" s="13"/>
      <c r="B292" s="4"/>
      <c r="C292" s="4"/>
      <c r="D292" s="18"/>
      <c r="E292" s="4"/>
      <c r="F292" s="32">
        <f t="shared" si="54"/>
        <v>0</v>
      </c>
      <c r="G292" s="32">
        <f t="shared" si="52"/>
        <v>0</v>
      </c>
      <c r="H292" s="26" t="str">
        <f t="shared" si="55"/>
        <v>Ja</v>
      </c>
      <c r="I292" s="27" t="str">
        <f t="shared" si="56"/>
        <v>Nej</v>
      </c>
      <c r="J292" s="43">
        <f t="shared" si="57"/>
        <v>0</v>
      </c>
      <c r="K292" s="14">
        <f t="shared" si="58"/>
        <v>0</v>
      </c>
      <c r="L292" s="22">
        <f t="shared" si="59"/>
        <v>0</v>
      </c>
      <c r="M292" s="46">
        <f t="shared" si="60"/>
        <v>0</v>
      </c>
      <c r="N292" s="14"/>
      <c r="O292" s="14">
        <f t="shared" si="53"/>
        <v>0</v>
      </c>
      <c r="P292" s="14"/>
      <c r="Q292" s="14">
        <f t="shared" si="61"/>
        <v>20000000</v>
      </c>
      <c r="R292" s="14"/>
      <c r="S292" s="22">
        <f t="shared" si="62"/>
        <v>0</v>
      </c>
      <c r="V292" s="47">
        <f t="shared" si="63"/>
        <v>19000100</v>
      </c>
      <c r="W292" s="14">
        <f t="shared" si="64"/>
        <v>0</v>
      </c>
      <c r="X292" s="14"/>
      <c r="Y292" s="22"/>
    </row>
    <row r="293" spans="1:25" x14ac:dyDescent="0.2">
      <c r="A293" s="13"/>
      <c r="B293" s="4"/>
      <c r="C293" s="4"/>
      <c r="D293" s="18"/>
      <c r="E293" s="4"/>
      <c r="F293" s="32">
        <f t="shared" si="54"/>
        <v>0</v>
      </c>
      <c r="G293" s="32">
        <f t="shared" si="52"/>
        <v>0</v>
      </c>
      <c r="H293" s="26" t="str">
        <f t="shared" si="55"/>
        <v>Ja</v>
      </c>
      <c r="I293" s="27" t="str">
        <f t="shared" si="56"/>
        <v>Nej</v>
      </c>
      <c r="J293" s="43">
        <f t="shared" si="57"/>
        <v>0</v>
      </c>
      <c r="K293" s="14">
        <f t="shared" si="58"/>
        <v>0</v>
      </c>
      <c r="L293" s="22">
        <f t="shared" si="59"/>
        <v>0</v>
      </c>
      <c r="M293" s="46">
        <f t="shared" si="60"/>
        <v>0</v>
      </c>
      <c r="N293" s="14"/>
      <c r="O293" s="14">
        <f t="shared" si="53"/>
        <v>0</v>
      </c>
      <c r="P293" s="14"/>
      <c r="Q293" s="14">
        <f t="shared" si="61"/>
        <v>20000000</v>
      </c>
      <c r="R293" s="14"/>
      <c r="S293" s="22">
        <f t="shared" si="62"/>
        <v>0</v>
      </c>
      <c r="V293" s="47">
        <f t="shared" si="63"/>
        <v>19000100</v>
      </c>
      <c r="W293" s="14">
        <f t="shared" si="64"/>
        <v>0</v>
      </c>
      <c r="X293" s="14"/>
      <c r="Y293" s="22"/>
    </row>
    <row r="294" spans="1:25" x14ac:dyDescent="0.2">
      <c r="A294" s="13"/>
      <c r="B294" s="4"/>
      <c r="C294" s="4"/>
      <c r="D294" s="18"/>
      <c r="E294" s="4"/>
      <c r="F294" s="32">
        <f t="shared" si="54"/>
        <v>0</v>
      </c>
      <c r="G294" s="32">
        <f t="shared" si="52"/>
        <v>0</v>
      </c>
      <c r="H294" s="26" t="str">
        <f t="shared" si="55"/>
        <v>Ja</v>
      </c>
      <c r="I294" s="27" t="str">
        <f t="shared" si="56"/>
        <v>Nej</v>
      </c>
      <c r="J294" s="43">
        <f t="shared" si="57"/>
        <v>0</v>
      </c>
      <c r="K294" s="14">
        <f t="shared" si="58"/>
        <v>0</v>
      </c>
      <c r="L294" s="22">
        <f t="shared" si="59"/>
        <v>0</v>
      </c>
      <c r="M294" s="46">
        <f t="shared" si="60"/>
        <v>0</v>
      </c>
      <c r="N294" s="14"/>
      <c r="O294" s="14">
        <f t="shared" si="53"/>
        <v>0</v>
      </c>
      <c r="P294" s="14"/>
      <c r="Q294" s="14">
        <f t="shared" si="61"/>
        <v>20000000</v>
      </c>
      <c r="R294" s="14"/>
      <c r="S294" s="22">
        <f t="shared" si="62"/>
        <v>0</v>
      </c>
      <c r="V294" s="47">
        <f t="shared" si="63"/>
        <v>19000100</v>
      </c>
      <c r="W294" s="14">
        <f t="shared" si="64"/>
        <v>0</v>
      </c>
      <c r="X294" s="14"/>
      <c r="Y294" s="22"/>
    </row>
    <row r="295" spans="1:25" x14ac:dyDescent="0.2">
      <c r="A295" s="13"/>
      <c r="B295" s="4"/>
      <c r="C295" s="4"/>
      <c r="D295" s="18"/>
      <c r="E295" s="4"/>
      <c r="F295" s="32">
        <f t="shared" si="54"/>
        <v>0</v>
      </c>
      <c r="G295" s="32">
        <f t="shared" si="52"/>
        <v>0</v>
      </c>
      <c r="H295" s="26" t="str">
        <f t="shared" si="55"/>
        <v>Ja</v>
      </c>
      <c r="I295" s="27" t="str">
        <f t="shared" si="56"/>
        <v>Nej</v>
      </c>
      <c r="J295" s="43">
        <f t="shared" si="57"/>
        <v>0</v>
      </c>
      <c r="K295" s="14">
        <f t="shared" si="58"/>
        <v>0</v>
      </c>
      <c r="L295" s="22">
        <f t="shared" si="59"/>
        <v>0</v>
      </c>
      <c r="M295" s="46">
        <f t="shared" si="60"/>
        <v>0</v>
      </c>
      <c r="N295" s="14"/>
      <c r="O295" s="14">
        <f t="shared" si="53"/>
        <v>0</v>
      </c>
      <c r="P295" s="14"/>
      <c r="Q295" s="14">
        <f t="shared" si="61"/>
        <v>20000000</v>
      </c>
      <c r="R295" s="14"/>
      <c r="S295" s="22">
        <f t="shared" si="62"/>
        <v>0</v>
      </c>
      <c r="V295" s="47">
        <f t="shared" si="63"/>
        <v>19000100</v>
      </c>
      <c r="W295" s="14">
        <f t="shared" si="64"/>
        <v>0</v>
      </c>
      <c r="X295" s="14"/>
      <c r="Y295" s="22"/>
    </row>
    <row r="296" spans="1:25" x14ac:dyDescent="0.2">
      <c r="A296" s="13"/>
      <c r="B296" s="4"/>
      <c r="C296" s="4"/>
      <c r="D296" s="18"/>
      <c r="E296" s="4"/>
      <c r="F296" s="32">
        <f t="shared" si="54"/>
        <v>0</v>
      </c>
      <c r="G296" s="32">
        <f t="shared" si="52"/>
        <v>0</v>
      </c>
      <c r="H296" s="26" t="str">
        <f t="shared" si="55"/>
        <v>Ja</v>
      </c>
      <c r="I296" s="27" t="str">
        <f t="shared" si="56"/>
        <v>Nej</v>
      </c>
      <c r="J296" s="43">
        <f t="shared" si="57"/>
        <v>0</v>
      </c>
      <c r="K296" s="14">
        <f t="shared" si="58"/>
        <v>0</v>
      </c>
      <c r="L296" s="22">
        <f t="shared" si="59"/>
        <v>0</v>
      </c>
      <c r="M296" s="46">
        <f t="shared" si="60"/>
        <v>0</v>
      </c>
      <c r="N296" s="14"/>
      <c r="O296" s="14">
        <f t="shared" si="53"/>
        <v>0</v>
      </c>
      <c r="P296" s="14"/>
      <c r="Q296" s="14">
        <f t="shared" si="61"/>
        <v>20000000</v>
      </c>
      <c r="R296" s="14"/>
      <c r="S296" s="22">
        <f t="shared" si="62"/>
        <v>0</v>
      </c>
      <c r="V296" s="47">
        <f t="shared" si="63"/>
        <v>19000100</v>
      </c>
      <c r="W296" s="14">
        <f t="shared" si="64"/>
        <v>0</v>
      </c>
      <c r="X296" s="14"/>
      <c r="Y296" s="22"/>
    </row>
    <row r="297" spans="1:25" x14ac:dyDescent="0.2">
      <c r="A297" s="13"/>
      <c r="B297" s="4"/>
      <c r="C297" s="4"/>
      <c r="D297" s="18"/>
      <c r="E297" s="4"/>
      <c r="F297" s="32">
        <f t="shared" si="54"/>
        <v>0</v>
      </c>
      <c r="G297" s="32">
        <f t="shared" si="52"/>
        <v>0</v>
      </c>
      <c r="H297" s="26" t="str">
        <f t="shared" si="55"/>
        <v>Ja</v>
      </c>
      <c r="I297" s="27" t="str">
        <f t="shared" si="56"/>
        <v>Nej</v>
      </c>
      <c r="J297" s="43">
        <f t="shared" si="57"/>
        <v>0</v>
      </c>
      <c r="K297" s="14">
        <f t="shared" si="58"/>
        <v>0</v>
      </c>
      <c r="L297" s="22">
        <f t="shared" si="59"/>
        <v>0</v>
      </c>
      <c r="M297" s="46">
        <f t="shared" si="60"/>
        <v>0</v>
      </c>
      <c r="N297" s="14"/>
      <c r="O297" s="14">
        <f t="shared" si="53"/>
        <v>0</v>
      </c>
      <c r="P297" s="14"/>
      <c r="Q297" s="14">
        <f t="shared" si="61"/>
        <v>20000000</v>
      </c>
      <c r="R297" s="14"/>
      <c r="S297" s="22">
        <f t="shared" si="62"/>
        <v>0</v>
      </c>
      <c r="V297" s="47">
        <f t="shared" si="63"/>
        <v>19000100</v>
      </c>
      <c r="W297" s="14">
        <f t="shared" si="64"/>
        <v>0</v>
      </c>
      <c r="X297" s="14"/>
      <c r="Y297" s="22"/>
    </row>
    <row r="298" spans="1:25" x14ac:dyDescent="0.2">
      <c r="A298" s="13"/>
      <c r="B298" s="4"/>
      <c r="C298" s="4"/>
      <c r="D298" s="18"/>
      <c r="E298" s="4"/>
      <c r="F298" s="32">
        <f t="shared" si="54"/>
        <v>0</v>
      </c>
      <c r="G298" s="32">
        <f t="shared" si="52"/>
        <v>0</v>
      </c>
      <c r="H298" s="26" t="str">
        <f t="shared" si="55"/>
        <v>Ja</v>
      </c>
      <c r="I298" s="27" t="str">
        <f t="shared" si="56"/>
        <v>Nej</v>
      </c>
      <c r="J298" s="43">
        <f t="shared" si="57"/>
        <v>0</v>
      </c>
      <c r="K298" s="14">
        <f t="shared" si="58"/>
        <v>0</v>
      </c>
      <c r="L298" s="22">
        <f t="shared" si="59"/>
        <v>0</v>
      </c>
      <c r="M298" s="46">
        <f t="shared" si="60"/>
        <v>0</v>
      </c>
      <c r="N298" s="14"/>
      <c r="O298" s="14">
        <f t="shared" si="53"/>
        <v>0</v>
      </c>
      <c r="P298" s="14"/>
      <c r="Q298" s="14">
        <f t="shared" si="61"/>
        <v>20000000</v>
      </c>
      <c r="R298" s="14"/>
      <c r="S298" s="22">
        <f t="shared" si="62"/>
        <v>0</v>
      </c>
      <c r="V298" s="47">
        <f t="shared" si="63"/>
        <v>19000100</v>
      </c>
      <c r="W298" s="14">
        <f t="shared" si="64"/>
        <v>0</v>
      </c>
      <c r="X298" s="14"/>
      <c r="Y298" s="22"/>
    </row>
    <row r="299" spans="1:25" x14ac:dyDescent="0.2">
      <c r="A299" s="13"/>
      <c r="B299" s="4"/>
      <c r="C299" s="4"/>
      <c r="D299" s="18"/>
      <c r="E299" s="4"/>
      <c r="F299" s="32">
        <f t="shared" si="54"/>
        <v>0</v>
      </c>
      <c r="G299" s="32">
        <f t="shared" si="52"/>
        <v>0</v>
      </c>
      <c r="H299" s="26" t="str">
        <f t="shared" si="55"/>
        <v>Ja</v>
      </c>
      <c r="I299" s="27" t="str">
        <f t="shared" si="56"/>
        <v>Nej</v>
      </c>
      <c r="J299" s="43">
        <f t="shared" si="57"/>
        <v>0</v>
      </c>
      <c r="K299" s="14">
        <f t="shared" si="58"/>
        <v>0</v>
      </c>
      <c r="L299" s="22">
        <f t="shared" si="59"/>
        <v>0</v>
      </c>
      <c r="M299" s="46">
        <f t="shared" si="60"/>
        <v>0</v>
      </c>
      <c r="N299" s="14"/>
      <c r="O299" s="14">
        <f t="shared" si="53"/>
        <v>0</v>
      </c>
      <c r="P299" s="14"/>
      <c r="Q299" s="14">
        <f t="shared" si="61"/>
        <v>20000000</v>
      </c>
      <c r="R299" s="14"/>
      <c r="S299" s="22">
        <f t="shared" si="62"/>
        <v>0</v>
      </c>
      <c r="V299" s="47">
        <f t="shared" si="63"/>
        <v>19000100</v>
      </c>
      <c r="W299" s="14">
        <f t="shared" si="64"/>
        <v>0</v>
      </c>
      <c r="X299" s="14"/>
      <c r="Y299" s="22"/>
    </row>
    <row r="300" spans="1:25" x14ac:dyDescent="0.2">
      <c r="A300" s="13"/>
      <c r="B300" s="4"/>
      <c r="C300" s="4"/>
      <c r="D300" s="18"/>
      <c r="E300" s="4"/>
      <c r="F300" s="32">
        <f t="shared" si="54"/>
        <v>0</v>
      </c>
      <c r="G300" s="32">
        <f t="shared" si="52"/>
        <v>0</v>
      </c>
      <c r="H300" s="26" t="str">
        <f t="shared" si="55"/>
        <v>Ja</v>
      </c>
      <c r="I300" s="27" t="str">
        <f t="shared" si="56"/>
        <v>Nej</v>
      </c>
      <c r="J300" s="43">
        <f t="shared" si="57"/>
        <v>0</v>
      </c>
      <c r="K300" s="14">
        <f t="shared" si="58"/>
        <v>0</v>
      </c>
      <c r="L300" s="22">
        <f t="shared" si="59"/>
        <v>0</v>
      </c>
      <c r="M300" s="46">
        <f t="shared" si="60"/>
        <v>0</v>
      </c>
      <c r="N300" s="14"/>
      <c r="O300" s="14">
        <f t="shared" si="53"/>
        <v>0</v>
      </c>
      <c r="P300" s="14"/>
      <c r="Q300" s="14">
        <f t="shared" si="61"/>
        <v>20000000</v>
      </c>
      <c r="R300" s="14"/>
      <c r="S300" s="22">
        <f t="shared" si="62"/>
        <v>0</v>
      </c>
      <c r="V300" s="47">
        <f t="shared" si="63"/>
        <v>19000100</v>
      </c>
      <c r="W300" s="14">
        <f t="shared" si="64"/>
        <v>0</v>
      </c>
      <c r="X300" s="14"/>
      <c r="Y300" s="22"/>
    </row>
    <row r="301" spans="1:25" x14ac:dyDescent="0.2">
      <c r="A301" s="13"/>
      <c r="B301" s="4"/>
      <c r="C301" s="4"/>
      <c r="D301" s="18"/>
      <c r="E301" s="4"/>
      <c r="F301" s="32">
        <f t="shared" si="54"/>
        <v>0</v>
      </c>
      <c r="G301" s="32">
        <f t="shared" si="52"/>
        <v>0</v>
      </c>
      <c r="H301" s="26" t="str">
        <f t="shared" si="55"/>
        <v>Ja</v>
      </c>
      <c r="I301" s="27" t="str">
        <f t="shared" si="56"/>
        <v>Nej</v>
      </c>
      <c r="J301" s="43">
        <f t="shared" si="57"/>
        <v>0</v>
      </c>
      <c r="K301" s="14">
        <f t="shared" si="58"/>
        <v>0</v>
      </c>
      <c r="L301" s="22">
        <f t="shared" si="59"/>
        <v>0</v>
      </c>
      <c r="M301" s="46">
        <f t="shared" si="60"/>
        <v>0</v>
      </c>
      <c r="N301" s="14"/>
      <c r="O301" s="14">
        <f t="shared" si="53"/>
        <v>0</v>
      </c>
      <c r="P301" s="14"/>
      <c r="Q301" s="14">
        <f t="shared" si="61"/>
        <v>20000000</v>
      </c>
      <c r="R301" s="14"/>
      <c r="S301" s="22">
        <f t="shared" si="62"/>
        <v>0</v>
      </c>
      <c r="V301" s="47">
        <f t="shared" si="63"/>
        <v>19000100</v>
      </c>
      <c r="W301" s="14">
        <f t="shared" si="64"/>
        <v>0</v>
      </c>
      <c r="X301" s="14"/>
      <c r="Y301" s="22"/>
    </row>
    <row r="302" spans="1:25" x14ac:dyDescent="0.2">
      <c r="A302" s="13"/>
      <c r="B302" s="4"/>
      <c r="C302" s="4"/>
      <c r="D302" s="18"/>
      <c r="E302" s="4"/>
      <c r="F302" s="32">
        <f t="shared" si="54"/>
        <v>0</v>
      </c>
      <c r="G302" s="32">
        <f t="shared" si="52"/>
        <v>0</v>
      </c>
      <c r="H302" s="26" t="str">
        <f t="shared" si="55"/>
        <v>Ja</v>
      </c>
      <c r="I302" s="27" t="str">
        <f t="shared" si="56"/>
        <v>Nej</v>
      </c>
      <c r="J302" s="43">
        <f t="shared" si="57"/>
        <v>0</v>
      </c>
      <c r="K302" s="14">
        <f t="shared" si="58"/>
        <v>0</v>
      </c>
      <c r="L302" s="22">
        <f t="shared" si="59"/>
        <v>0</v>
      </c>
      <c r="M302" s="46">
        <f t="shared" si="60"/>
        <v>0</v>
      </c>
      <c r="N302" s="14"/>
      <c r="O302" s="14">
        <f t="shared" si="53"/>
        <v>0</v>
      </c>
      <c r="P302" s="14"/>
      <c r="Q302" s="14">
        <f t="shared" si="61"/>
        <v>20000000</v>
      </c>
      <c r="R302" s="14"/>
      <c r="S302" s="22">
        <f t="shared" si="62"/>
        <v>0</v>
      </c>
      <c r="V302" s="47">
        <f t="shared" si="63"/>
        <v>19000100</v>
      </c>
      <c r="W302" s="14">
        <f t="shared" si="64"/>
        <v>0</v>
      </c>
      <c r="X302" s="14"/>
      <c r="Y302" s="22"/>
    </row>
    <row r="303" spans="1:25" x14ac:dyDescent="0.2">
      <c r="A303" s="13"/>
      <c r="B303" s="4"/>
      <c r="C303" s="4"/>
      <c r="D303" s="18"/>
      <c r="E303" s="4"/>
      <c r="F303" s="32">
        <f t="shared" si="54"/>
        <v>0</v>
      </c>
      <c r="G303" s="32">
        <f t="shared" si="52"/>
        <v>0</v>
      </c>
      <c r="H303" s="26" t="str">
        <f t="shared" si="55"/>
        <v>Ja</v>
      </c>
      <c r="I303" s="27" t="str">
        <f t="shared" si="56"/>
        <v>Nej</v>
      </c>
      <c r="J303" s="43">
        <f t="shared" si="57"/>
        <v>0</v>
      </c>
      <c r="K303" s="14">
        <f t="shared" si="58"/>
        <v>0</v>
      </c>
      <c r="L303" s="22">
        <f t="shared" si="59"/>
        <v>0</v>
      </c>
      <c r="M303" s="46">
        <f t="shared" si="60"/>
        <v>0</v>
      </c>
      <c r="N303" s="14"/>
      <c r="O303" s="14">
        <f t="shared" si="53"/>
        <v>0</v>
      </c>
      <c r="P303" s="14"/>
      <c r="Q303" s="14">
        <f t="shared" si="61"/>
        <v>20000000</v>
      </c>
      <c r="R303" s="14"/>
      <c r="S303" s="22">
        <f t="shared" si="62"/>
        <v>0</v>
      </c>
      <c r="V303" s="47">
        <f t="shared" si="63"/>
        <v>19000100</v>
      </c>
      <c r="W303" s="14">
        <f t="shared" si="64"/>
        <v>0</v>
      </c>
      <c r="X303" s="14"/>
      <c r="Y303" s="22"/>
    </row>
    <row r="304" spans="1:25" x14ac:dyDescent="0.2">
      <c r="A304" s="13"/>
      <c r="B304" s="4"/>
      <c r="C304" s="4"/>
      <c r="D304" s="18"/>
      <c r="E304" s="4"/>
      <c r="F304" s="32">
        <f t="shared" si="54"/>
        <v>0</v>
      </c>
      <c r="G304" s="32">
        <f t="shared" si="52"/>
        <v>0</v>
      </c>
      <c r="H304" s="26" t="str">
        <f t="shared" si="55"/>
        <v>Ja</v>
      </c>
      <c r="I304" s="27" t="str">
        <f t="shared" si="56"/>
        <v>Nej</v>
      </c>
      <c r="J304" s="43">
        <f t="shared" si="57"/>
        <v>0</v>
      </c>
      <c r="K304" s="14">
        <f t="shared" si="58"/>
        <v>0</v>
      </c>
      <c r="L304" s="22">
        <f t="shared" si="59"/>
        <v>0</v>
      </c>
      <c r="M304" s="46">
        <f t="shared" si="60"/>
        <v>0</v>
      </c>
      <c r="N304" s="14"/>
      <c r="O304" s="14">
        <f t="shared" si="53"/>
        <v>0</v>
      </c>
      <c r="P304" s="14"/>
      <c r="Q304" s="14">
        <f t="shared" si="61"/>
        <v>20000000</v>
      </c>
      <c r="R304" s="14"/>
      <c r="S304" s="22">
        <f t="shared" si="62"/>
        <v>0</v>
      </c>
      <c r="V304" s="47">
        <f t="shared" si="63"/>
        <v>19000100</v>
      </c>
      <c r="W304" s="14">
        <f t="shared" si="64"/>
        <v>0</v>
      </c>
      <c r="X304" s="14"/>
      <c r="Y304" s="22"/>
    </row>
    <row r="305" spans="1:25" x14ac:dyDescent="0.2">
      <c r="A305" s="13"/>
      <c r="B305" s="4"/>
      <c r="C305" s="4"/>
      <c r="D305" s="18"/>
      <c r="E305" s="4"/>
      <c r="F305" s="32">
        <f t="shared" si="54"/>
        <v>0</v>
      </c>
      <c r="G305" s="32">
        <f t="shared" si="52"/>
        <v>0</v>
      </c>
      <c r="H305" s="26" t="str">
        <f t="shared" si="55"/>
        <v>Ja</v>
      </c>
      <c r="I305" s="27" t="str">
        <f t="shared" si="56"/>
        <v>Nej</v>
      </c>
      <c r="J305" s="43">
        <f t="shared" si="57"/>
        <v>0</v>
      </c>
      <c r="K305" s="14">
        <f t="shared" si="58"/>
        <v>0</v>
      </c>
      <c r="L305" s="22">
        <f t="shared" si="59"/>
        <v>0</v>
      </c>
      <c r="M305" s="46">
        <f t="shared" si="60"/>
        <v>0</v>
      </c>
      <c r="N305" s="14"/>
      <c r="O305" s="14">
        <f t="shared" si="53"/>
        <v>0</v>
      </c>
      <c r="P305" s="14"/>
      <c r="Q305" s="14">
        <f t="shared" si="61"/>
        <v>20000000</v>
      </c>
      <c r="R305" s="14"/>
      <c r="S305" s="22">
        <f t="shared" si="62"/>
        <v>0</v>
      </c>
      <c r="V305" s="47">
        <f t="shared" si="63"/>
        <v>19000100</v>
      </c>
      <c r="W305" s="14">
        <f t="shared" si="64"/>
        <v>0</v>
      </c>
      <c r="X305" s="14"/>
      <c r="Y305" s="22"/>
    </row>
    <row r="306" spans="1:25" x14ac:dyDescent="0.2">
      <c r="A306" s="13"/>
      <c r="B306" s="4"/>
      <c r="C306" s="4"/>
      <c r="D306" s="18"/>
      <c r="E306" s="4"/>
      <c r="F306" s="32">
        <f t="shared" si="54"/>
        <v>0</v>
      </c>
      <c r="G306" s="32">
        <f t="shared" si="52"/>
        <v>0</v>
      </c>
      <c r="H306" s="26" t="str">
        <f t="shared" si="55"/>
        <v>Ja</v>
      </c>
      <c r="I306" s="27" t="str">
        <f t="shared" si="56"/>
        <v>Nej</v>
      </c>
      <c r="J306" s="43">
        <f t="shared" si="57"/>
        <v>0</v>
      </c>
      <c r="K306" s="14">
        <f t="shared" si="58"/>
        <v>0</v>
      </c>
      <c r="L306" s="22">
        <f t="shared" si="59"/>
        <v>0</v>
      </c>
      <c r="M306" s="46">
        <f t="shared" si="60"/>
        <v>0</v>
      </c>
      <c r="N306" s="14"/>
      <c r="O306" s="14">
        <f t="shared" si="53"/>
        <v>0</v>
      </c>
      <c r="P306" s="14"/>
      <c r="Q306" s="14">
        <f t="shared" si="61"/>
        <v>20000000</v>
      </c>
      <c r="R306" s="14"/>
      <c r="S306" s="22">
        <f t="shared" si="62"/>
        <v>0</v>
      </c>
      <c r="V306" s="47">
        <f t="shared" si="63"/>
        <v>19000100</v>
      </c>
      <c r="W306" s="14">
        <f t="shared" si="64"/>
        <v>0</v>
      </c>
      <c r="X306" s="14"/>
      <c r="Y306" s="22"/>
    </row>
    <row r="307" spans="1:25" x14ac:dyDescent="0.2">
      <c r="A307" s="13"/>
      <c r="B307" s="4"/>
      <c r="C307" s="4"/>
      <c r="D307" s="18"/>
      <c r="E307" s="4"/>
      <c r="F307" s="32">
        <f t="shared" si="54"/>
        <v>0</v>
      </c>
      <c r="G307" s="32">
        <f t="shared" si="52"/>
        <v>0</v>
      </c>
      <c r="H307" s="26" t="str">
        <f t="shared" si="55"/>
        <v>Ja</v>
      </c>
      <c r="I307" s="27" t="str">
        <f t="shared" si="56"/>
        <v>Nej</v>
      </c>
      <c r="J307" s="43">
        <f t="shared" si="57"/>
        <v>0</v>
      </c>
      <c r="K307" s="14">
        <f t="shared" si="58"/>
        <v>0</v>
      </c>
      <c r="L307" s="22">
        <f t="shared" si="59"/>
        <v>0</v>
      </c>
      <c r="M307" s="46">
        <f t="shared" si="60"/>
        <v>0</v>
      </c>
      <c r="N307" s="14"/>
      <c r="O307" s="14">
        <f t="shared" si="53"/>
        <v>0</v>
      </c>
      <c r="P307" s="14"/>
      <c r="Q307" s="14">
        <f t="shared" si="61"/>
        <v>20000000</v>
      </c>
      <c r="R307" s="14"/>
      <c r="S307" s="22">
        <f t="shared" si="62"/>
        <v>0</v>
      </c>
      <c r="V307" s="47">
        <f t="shared" si="63"/>
        <v>19000100</v>
      </c>
      <c r="W307" s="14">
        <f t="shared" si="64"/>
        <v>0</v>
      </c>
      <c r="X307" s="14"/>
      <c r="Y307" s="22"/>
    </row>
    <row r="308" spans="1:25" x14ac:dyDescent="0.2">
      <c r="A308" s="13"/>
      <c r="B308" s="4"/>
      <c r="C308" s="4"/>
      <c r="D308" s="18"/>
      <c r="E308" s="4"/>
      <c r="F308" s="32">
        <f t="shared" si="54"/>
        <v>0</v>
      </c>
      <c r="G308" s="32">
        <f t="shared" si="52"/>
        <v>0</v>
      </c>
      <c r="H308" s="26" t="str">
        <f t="shared" si="55"/>
        <v>Ja</v>
      </c>
      <c r="I308" s="27" t="str">
        <f t="shared" si="56"/>
        <v>Nej</v>
      </c>
      <c r="J308" s="43">
        <f t="shared" si="57"/>
        <v>0</v>
      </c>
      <c r="K308" s="14">
        <f t="shared" si="58"/>
        <v>0</v>
      </c>
      <c r="L308" s="22">
        <f t="shared" si="59"/>
        <v>0</v>
      </c>
      <c r="M308" s="46">
        <f t="shared" si="60"/>
        <v>0</v>
      </c>
      <c r="N308" s="14"/>
      <c r="O308" s="14">
        <f t="shared" si="53"/>
        <v>0</v>
      </c>
      <c r="P308" s="14"/>
      <c r="Q308" s="14">
        <f t="shared" si="61"/>
        <v>20000000</v>
      </c>
      <c r="R308" s="14"/>
      <c r="S308" s="22">
        <f t="shared" si="62"/>
        <v>0</v>
      </c>
      <c r="V308" s="47">
        <f t="shared" si="63"/>
        <v>19000100</v>
      </c>
      <c r="W308" s="14">
        <f t="shared" si="64"/>
        <v>0</v>
      </c>
      <c r="X308" s="14"/>
      <c r="Y308" s="22"/>
    </row>
    <row r="309" spans="1:25" x14ac:dyDescent="0.2">
      <c r="A309" s="13"/>
      <c r="B309" s="4"/>
      <c r="C309" s="4"/>
      <c r="D309" s="18"/>
      <c r="E309" s="4"/>
      <c r="F309" s="32">
        <f t="shared" si="54"/>
        <v>0</v>
      </c>
      <c r="G309" s="32">
        <f t="shared" si="52"/>
        <v>0</v>
      </c>
      <c r="H309" s="26" t="str">
        <f t="shared" si="55"/>
        <v>Ja</v>
      </c>
      <c r="I309" s="27" t="str">
        <f t="shared" si="56"/>
        <v>Nej</v>
      </c>
      <c r="J309" s="43">
        <f t="shared" si="57"/>
        <v>0</v>
      </c>
      <c r="K309" s="14">
        <f t="shared" si="58"/>
        <v>0</v>
      </c>
      <c r="L309" s="22">
        <f t="shared" si="59"/>
        <v>0</v>
      </c>
      <c r="M309" s="46">
        <f t="shared" si="60"/>
        <v>0</v>
      </c>
      <c r="N309" s="14"/>
      <c r="O309" s="14">
        <f t="shared" si="53"/>
        <v>0</v>
      </c>
      <c r="P309" s="14"/>
      <c r="Q309" s="14">
        <f t="shared" si="61"/>
        <v>20000000</v>
      </c>
      <c r="R309" s="14"/>
      <c r="S309" s="22">
        <f t="shared" si="62"/>
        <v>0</v>
      </c>
      <c r="V309" s="47">
        <f t="shared" si="63"/>
        <v>19000100</v>
      </c>
      <c r="W309" s="14">
        <f t="shared" si="64"/>
        <v>0</v>
      </c>
      <c r="X309" s="14"/>
      <c r="Y309" s="22"/>
    </row>
    <row r="310" spans="1:25" x14ac:dyDescent="0.2">
      <c r="A310" s="13"/>
      <c r="B310" s="4"/>
      <c r="C310" s="4"/>
      <c r="D310" s="18"/>
      <c r="E310" s="4"/>
      <c r="F310" s="32">
        <f t="shared" si="54"/>
        <v>0</v>
      </c>
      <c r="G310" s="32">
        <f t="shared" si="52"/>
        <v>0</v>
      </c>
      <c r="H310" s="26" t="str">
        <f t="shared" si="55"/>
        <v>Ja</v>
      </c>
      <c r="I310" s="27" t="str">
        <f t="shared" si="56"/>
        <v>Nej</v>
      </c>
      <c r="J310" s="43">
        <f t="shared" si="57"/>
        <v>0</v>
      </c>
      <c r="K310" s="14">
        <f t="shared" si="58"/>
        <v>0</v>
      </c>
      <c r="L310" s="22">
        <f t="shared" si="59"/>
        <v>0</v>
      </c>
      <c r="M310" s="46">
        <f t="shared" si="60"/>
        <v>0</v>
      </c>
      <c r="N310" s="14"/>
      <c r="O310" s="14">
        <f t="shared" si="53"/>
        <v>0</v>
      </c>
      <c r="P310" s="14"/>
      <c r="Q310" s="14">
        <f t="shared" si="61"/>
        <v>20000000</v>
      </c>
      <c r="R310" s="14"/>
      <c r="S310" s="22">
        <f t="shared" si="62"/>
        <v>0</v>
      </c>
      <c r="V310" s="47">
        <f t="shared" si="63"/>
        <v>19000100</v>
      </c>
      <c r="W310" s="14">
        <f t="shared" si="64"/>
        <v>0</v>
      </c>
      <c r="X310" s="14"/>
      <c r="Y310" s="22"/>
    </row>
    <row r="311" spans="1:25" x14ac:dyDescent="0.2">
      <c r="A311" s="13"/>
      <c r="B311" s="4"/>
      <c r="C311" s="4"/>
      <c r="D311" s="18"/>
      <c r="E311" s="4"/>
      <c r="F311" s="32">
        <f t="shared" si="54"/>
        <v>0</v>
      </c>
      <c r="G311" s="32">
        <f t="shared" si="52"/>
        <v>0</v>
      </c>
      <c r="H311" s="26" t="str">
        <f t="shared" si="55"/>
        <v>Ja</v>
      </c>
      <c r="I311" s="27" t="str">
        <f t="shared" si="56"/>
        <v>Nej</v>
      </c>
      <c r="J311" s="43">
        <f t="shared" si="57"/>
        <v>0</v>
      </c>
      <c r="K311" s="14">
        <f t="shared" si="58"/>
        <v>0</v>
      </c>
      <c r="L311" s="22">
        <f t="shared" si="59"/>
        <v>0</v>
      </c>
      <c r="M311" s="46">
        <f t="shared" si="60"/>
        <v>0</v>
      </c>
      <c r="N311" s="14"/>
      <c r="O311" s="14">
        <f t="shared" si="53"/>
        <v>0</v>
      </c>
      <c r="P311" s="14"/>
      <c r="Q311" s="14">
        <f t="shared" si="61"/>
        <v>20000000</v>
      </c>
      <c r="R311" s="14"/>
      <c r="S311" s="22">
        <f t="shared" si="62"/>
        <v>0</v>
      </c>
      <c r="V311" s="47">
        <f t="shared" si="63"/>
        <v>19000100</v>
      </c>
      <c r="W311" s="14">
        <f t="shared" si="64"/>
        <v>0</v>
      </c>
      <c r="X311" s="14"/>
      <c r="Y311" s="22"/>
    </row>
    <row r="312" spans="1:25" x14ac:dyDescent="0.2">
      <c r="A312" s="13"/>
      <c r="B312" s="4"/>
      <c r="C312" s="4"/>
      <c r="D312" s="18"/>
      <c r="E312" s="4"/>
      <c r="F312" s="32">
        <f t="shared" si="54"/>
        <v>0</v>
      </c>
      <c r="G312" s="32">
        <f t="shared" si="52"/>
        <v>0</v>
      </c>
      <c r="H312" s="26" t="str">
        <f t="shared" si="55"/>
        <v>Ja</v>
      </c>
      <c r="I312" s="27" t="str">
        <f t="shared" si="56"/>
        <v>Nej</v>
      </c>
      <c r="J312" s="43">
        <f t="shared" si="57"/>
        <v>0</v>
      </c>
      <c r="K312" s="14">
        <f t="shared" si="58"/>
        <v>0</v>
      </c>
      <c r="L312" s="22">
        <f t="shared" si="59"/>
        <v>0</v>
      </c>
      <c r="M312" s="46">
        <f t="shared" si="60"/>
        <v>0</v>
      </c>
      <c r="N312" s="14"/>
      <c r="O312" s="14">
        <f t="shared" si="53"/>
        <v>0</v>
      </c>
      <c r="P312" s="14"/>
      <c r="Q312" s="14">
        <f t="shared" si="61"/>
        <v>20000000</v>
      </c>
      <c r="R312" s="14"/>
      <c r="S312" s="22">
        <f t="shared" si="62"/>
        <v>0</v>
      </c>
      <c r="V312" s="47">
        <f t="shared" si="63"/>
        <v>19000100</v>
      </c>
      <c r="W312" s="14">
        <f t="shared" si="64"/>
        <v>0</v>
      </c>
      <c r="X312" s="14"/>
      <c r="Y312" s="22"/>
    </row>
    <row r="313" spans="1:25" x14ac:dyDescent="0.2">
      <c r="A313" s="13"/>
      <c r="B313" s="4"/>
      <c r="C313" s="4"/>
      <c r="D313" s="18"/>
      <c r="E313" s="4"/>
      <c r="F313" s="32">
        <f t="shared" si="54"/>
        <v>0</v>
      </c>
      <c r="G313" s="32">
        <f t="shared" si="52"/>
        <v>0</v>
      </c>
      <c r="H313" s="26" t="str">
        <f t="shared" si="55"/>
        <v>Ja</v>
      </c>
      <c r="I313" s="27" t="str">
        <f t="shared" si="56"/>
        <v>Nej</v>
      </c>
      <c r="J313" s="43">
        <f t="shared" si="57"/>
        <v>0</v>
      </c>
      <c r="K313" s="14">
        <f t="shared" si="58"/>
        <v>0</v>
      </c>
      <c r="L313" s="22">
        <f t="shared" si="59"/>
        <v>0</v>
      </c>
      <c r="M313" s="46">
        <f t="shared" si="60"/>
        <v>0</v>
      </c>
      <c r="N313" s="14"/>
      <c r="O313" s="14">
        <f t="shared" si="53"/>
        <v>0</v>
      </c>
      <c r="P313" s="14"/>
      <c r="Q313" s="14">
        <f t="shared" si="61"/>
        <v>20000000</v>
      </c>
      <c r="R313" s="14"/>
      <c r="S313" s="22">
        <f t="shared" si="62"/>
        <v>0</v>
      </c>
      <c r="V313" s="47">
        <f t="shared" si="63"/>
        <v>19000100</v>
      </c>
      <c r="W313" s="14">
        <f t="shared" si="64"/>
        <v>0</v>
      </c>
      <c r="X313" s="14"/>
      <c r="Y313" s="22"/>
    </row>
    <row r="314" spans="1:25" x14ac:dyDescent="0.2">
      <c r="A314" s="13"/>
      <c r="B314" s="4"/>
      <c r="C314" s="4"/>
      <c r="D314" s="18"/>
      <c r="E314" s="4"/>
      <c r="F314" s="32">
        <f t="shared" si="54"/>
        <v>0</v>
      </c>
      <c r="G314" s="32">
        <f t="shared" si="52"/>
        <v>0</v>
      </c>
      <c r="H314" s="26" t="str">
        <f t="shared" si="55"/>
        <v>Ja</v>
      </c>
      <c r="I314" s="27" t="str">
        <f t="shared" si="56"/>
        <v>Nej</v>
      </c>
      <c r="J314" s="43">
        <f t="shared" si="57"/>
        <v>0</v>
      </c>
      <c r="K314" s="14">
        <f t="shared" si="58"/>
        <v>0</v>
      </c>
      <c r="L314" s="22">
        <f t="shared" si="59"/>
        <v>0</v>
      </c>
      <c r="M314" s="46">
        <f t="shared" si="60"/>
        <v>0</v>
      </c>
      <c r="N314" s="14"/>
      <c r="O314" s="14">
        <f t="shared" si="53"/>
        <v>0</v>
      </c>
      <c r="P314" s="14"/>
      <c r="Q314" s="14">
        <f t="shared" si="61"/>
        <v>20000000</v>
      </c>
      <c r="R314" s="14"/>
      <c r="S314" s="22">
        <f t="shared" si="62"/>
        <v>0</v>
      </c>
      <c r="V314" s="47">
        <f t="shared" si="63"/>
        <v>19000100</v>
      </c>
      <c r="W314" s="14">
        <f t="shared" si="64"/>
        <v>0</v>
      </c>
      <c r="X314" s="14"/>
      <c r="Y314" s="22"/>
    </row>
    <row r="315" spans="1:25" x14ac:dyDescent="0.2">
      <c r="A315" s="13"/>
      <c r="B315" s="4"/>
      <c r="C315" s="4"/>
      <c r="D315" s="18"/>
      <c r="E315" s="4"/>
      <c r="F315" s="32">
        <f t="shared" si="54"/>
        <v>0</v>
      </c>
      <c r="G315" s="32">
        <f t="shared" si="52"/>
        <v>0</v>
      </c>
      <c r="H315" s="26" t="str">
        <f t="shared" si="55"/>
        <v>Ja</v>
      </c>
      <c r="I315" s="27" t="str">
        <f t="shared" si="56"/>
        <v>Nej</v>
      </c>
      <c r="J315" s="43">
        <f t="shared" si="57"/>
        <v>0</v>
      </c>
      <c r="K315" s="14">
        <f t="shared" si="58"/>
        <v>0</v>
      </c>
      <c r="L315" s="22">
        <f t="shared" si="59"/>
        <v>0</v>
      </c>
      <c r="M315" s="46">
        <f t="shared" si="60"/>
        <v>0</v>
      </c>
      <c r="N315" s="14"/>
      <c r="O315" s="14">
        <f t="shared" si="53"/>
        <v>0</v>
      </c>
      <c r="P315" s="14"/>
      <c r="Q315" s="14">
        <f t="shared" si="61"/>
        <v>20000000</v>
      </c>
      <c r="R315" s="14"/>
      <c r="S315" s="22">
        <f t="shared" si="62"/>
        <v>0</v>
      </c>
      <c r="V315" s="47">
        <f t="shared" si="63"/>
        <v>19000100</v>
      </c>
      <c r="W315" s="14">
        <f t="shared" si="64"/>
        <v>0</v>
      </c>
      <c r="X315" s="14"/>
      <c r="Y315" s="22"/>
    </row>
    <row r="316" spans="1:25" x14ac:dyDescent="0.2">
      <c r="A316" s="13"/>
      <c r="B316" s="4"/>
      <c r="C316" s="4"/>
      <c r="D316" s="18"/>
      <c r="E316" s="4"/>
      <c r="F316" s="32">
        <f t="shared" si="54"/>
        <v>0</v>
      </c>
      <c r="G316" s="32">
        <f t="shared" si="52"/>
        <v>0</v>
      </c>
      <c r="H316" s="26" t="str">
        <f t="shared" si="55"/>
        <v>Ja</v>
      </c>
      <c r="I316" s="27" t="str">
        <f t="shared" si="56"/>
        <v>Nej</v>
      </c>
      <c r="J316" s="43">
        <f t="shared" si="57"/>
        <v>0</v>
      </c>
      <c r="K316" s="14">
        <f t="shared" si="58"/>
        <v>0</v>
      </c>
      <c r="L316" s="22">
        <f t="shared" si="59"/>
        <v>0</v>
      </c>
      <c r="M316" s="46">
        <f t="shared" si="60"/>
        <v>0</v>
      </c>
      <c r="N316" s="14"/>
      <c r="O316" s="14">
        <f t="shared" si="53"/>
        <v>0</v>
      </c>
      <c r="P316" s="14"/>
      <c r="Q316" s="14">
        <f t="shared" si="61"/>
        <v>20000000</v>
      </c>
      <c r="R316" s="14"/>
      <c r="S316" s="22">
        <f t="shared" si="62"/>
        <v>0</v>
      </c>
      <c r="V316" s="47">
        <f t="shared" si="63"/>
        <v>19000100</v>
      </c>
      <c r="W316" s="14">
        <f t="shared" si="64"/>
        <v>0</v>
      </c>
      <c r="X316" s="14"/>
      <c r="Y316" s="22"/>
    </row>
    <row r="317" spans="1:25" x14ac:dyDescent="0.2">
      <c r="A317" s="13"/>
      <c r="B317" s="4"/>
      <c r="C317" s="4"/>
      <c r="D317" s="18"/>
      <c r="E317" s="4"/>
      <c r="F317" s="32">
        <f t="shared" si="54"/>
        <v>0</v>
      </c>
      <c r="G317" s="32">
        <f t="shared" si="52"/>
        <v>0</v>
      </c>
      <c r="H317" s="26" t="str">
        <f t="shared" si="55"/>
        <v>Ja</v>
      </c>
      <c r="I317" s="27" t="str">
        <f t="shared" si="56"/>
        <v>Nej</v>
      </c>
      <c r="J317" s="43">
        <f t="shared" si="57"/>
        <v>0</v>
      </c>
      <c r="K317" s="14">
        <f t="shared" si="58"/>
        <v>0</v>
      </c>
      <c r="L317" s="22">
        <f t="shared" si="59"/>
        <v>0</v>
      </c>
      <c r="M317" s="46">
        <f t="shared" si="60"/>
        <v>0</v>
      </c>
      <c r="N317" s="14"/>
      <c r="O317" s="14">
        <f t="shared" si="53"/>
        <v>0</v>
      </c>
      <c r="P317" s="14"/>
      <c r="Q317" s="14">
        <f t="shared" si="61"/>
        <v>20000000</v>
      </c>
      <c r="R317" s="14"/>
      <c r="S317" s="22">
        <f t="shared" si="62"/>
        <v>0</v>
      </c>
      <c r="V317" s="47">
        <f t="shared" si="63"/>
        <v>19000100</v>
      </c>
      <c r="W317" s="14">
        <f t="shared" si="64"/>
        <v>0</v>
      </c>
      <c r="X317" s="14"/>
      <c r="Y317" s="22"/>
    </row>
    <row r="318" spans="1:25" x14ac:dyDescent="0.2">
      <c r="A318" s="13"/>
      <c r="B318" s="4"/>
      <c r="C318" s="4"/>
      <c r="D318" s="18"/>
      <c r="E318" s="4"/>
      <c r="F318" s="32">
        <f t="shared" si="54"/>
        <v>0</v>
      </c>
      <c r="G318" s="32">
        <f t="shared" si="52"/>
        <v>0</v>
      </c>
      <c r="H318" s="26" t="str">
        <f t="shared" si="55"/>
        <v>Ja</v>
      </c>
      <c r="I318" s="27" t="str">
        <f t="shared" si="56"/>
        <v>Nej</v>
      </c>
      <c r="J318" s="43">
        <f t="shared" si="57"/>
        <v>0</v>
      </c>
      <c r="K318" s="14">
        <f t="shared" si="58"/>
        <v>0</v>
      </c>
      <c r="L318" s="22">
        <f t="shared" si="59"/>
        <v>0</v>
      </c>
      <c r="M318" s="46">
        <f t="shared" si="60"/>
        <v>0</v>
      </c>
      <c r="N318" s="14"/>
      <c r="O318" s="14">
        <f t="shared" si="53"/>
        <v>0</v>
      </c>
      <c r="P318" s="14"/>
      <c r="Q318" s="14">
        <f t="shared" si="61"/>
        <v>20000000</v>
      </c>
      <c r="R318" s="14"/>
      <c r="S318" s="22">
        <f t="shared" si="62"/>
        <v>0</v>
      </c>
      <c r="V318" s="47">
        <f t="shared" si="63"/>
        <v>19000100</v>
      </c>
      <c r="W318" s="14">
        <f t="shared" si="64"/>
        <v>0</v>
      </c>
      <c r="X318" s="14"/>
      <c r="Y318" s="22"/>
    </row>
    <row r="319" spans="1:25" x14ac:dyDescent="0.2">
      <c r="A319" s="13"/>
      <c r="B319" s="4"/>
      <c r="C319" s="4"/>
      <c r="D319" s="18"/>
      <c r="E319" s="4"/>
      <c r="F319" s="32">
        <f t="shared" si="54"/>
        <v>0</v>
      </c>
      <c r="G319" s="32">
        <f t="shared" si="52"/>
        <v>0</v>
      </c>
      <c r="H319" s="26" t="str">
        <f t="shared" si="55"/>
        <v>Ja</v>
      </c>
      <c r="I319" s="27" t="str">
        <f t="shared" si="56"/>
        <v>Nej</v>
      </c>
      <c r="J319" s="43">
        <f t="shared" si="57"/>
        <v>0</v>
      </c>
      <c r="K319" s="14">
        <f t="shared" si="58"/>
        <v>0</v>
      </c>
      <c r="L319" s="22">
        <f t="shared" si="59"/>
        <v>0</v>
      </c>
      <c r="M319" s="46">
        <f t="shared" si="60"/>
        <v>0</v>
      </c>
      <c r="N319" s="14"/>
      <c r="O319" s="14">
        <f t="shared" si="53"/>
        <v>0</v>
      </c>
      <c r="P319" s="14"/>
      <c r="Q319" s="14">
        <f t="shared" si="61"/>
        <v>20000000</v>
      </c>
      <c r="R319" s="14"/>
      <c r="S319" s="22">
        <f t="shared" si="62"/>
        <v>0</v>
      </c>
      <c r="V319" s="47">
        <f t="shared" si="63"/>
        <v>19000100</v>
      </c>
      <c r="W319" s="14">
        <f t="shared" si="64"/>
        <v>0</v>
      </c>
      <c r="X319" s="14"/>
      <c r="Y319" s="22"/>
    </row>
    <row r="320" spans="1:25" x14ac:dyDescent="0.2">
      <c r="A320" s="13"/>
      <c r="B320" s="4"/>
      <c r="C320" s="4"/>
      <c r="D320" s="18"/>
      <c r="E320" s="4"/>
      <c r="F320" s="32">
        <f t="shared" si="54"/>
        <v>0</v>
      </c>
      <c r="G320" s="32">
        <f t="shared" si="52"/>
        <v>0</v>
      </c>
      <c r="H320" s="26" t="str">
        <f t="shared" si="55"/>
        <v>Ja</v>
      </c>
      <c r="I320" s="27" t="str">
        <f t="shared" si="56"/>
        <v>Nej</v>
      </c>
      <c r="J320" s="43">
        <f t="shared" si="57"/>
        <v>0</v>
      </c>
      <c r="K320" s="14">
        <f t="shared" si="58"/>
        <v>0</v>
      </c>
      <c r="L320" s="22">
        <f t="shared" si="59"/>
        <v>0</v>
      </c>
      <c r="M320" s="46">
        <f t="shared" si="60"/>
        <v>0</v>
      </c>
      <c r="N320" s="14"/>
      <c r="O320" s="14">
        <f t="shared" si="53"/>
        <v>0</v>
      </c>
      <c r="P320" s="14"/>
      <c r="Q320" s="14">
        <f t="shared" si="61"/>
        <v>20000000</v>
      </c>
      <c r="R320" s="14"/>
      <c r="S320" s="22">
        <f t="shared" si="62"/>
        <v>0</v>
      </c>
      <c r="V320" s="47">
        <f t="shared" si="63"/>
        <v>19000100</v>
      </c>
      <c r="W320" s="14">
        <f t="shared" si="64"/>
        <v>0</v>
      </c>
      <c r="X320" s="14"/>
      <c r="Y320" s="22"/>
    </row>
    <row r="321" spans="1:25" x14ac:dyDescent="0.2">
      <c r="A321" s="13"/>
      <c r="B321" s="4"/>
      <c r="C321" s="4"/>
      <c r="D321" s="18"/>
      <c r="E321" s="4"/>
      <c r="F321" s="32">
        <f t="shared" si="54"/>
        <v>0</v>
      </c>
      <c r="G321" s="32">
        <f t="shared" si="52"/>
        <v>0</v>
      </c>
      <c r="H321" s="26" t="str">
        <f t="shared" si="55"/>
        <v>Ja</v>
      </c>
      <c r="I321" s="27" t="str">
        <f t="shared" si="56"/>
        <v>Nej</v>
      </c>
      <c r="J321" s="43">
        <f t="shared" si="57"/>
        <v>0</v>
      </c>
      <c r="K321" s="14">
        <f t="shared" si="58"/>
        <v>0</v>
      </c>
      <c r="L321" s="22">
        <f t="shared" si="59"/>
        <v>0</v>
      </c>
      <c r="M321" s="46">
        <f t="shared" si="60"/>
        <v>0</v>
      </c>
      <c r="N321" s="14"/>
      <c r="O321" s="14">
        <f t="shared" si="53"/>
        <v>0</v>
      </c>
      <c r="P321" s="14"/>
      <c r="Q321" s="14">
        <f t="shared" si="61"/>
        <v>20000000</v>
      </c>
      <c r="R321" s="14"/>
      <c r="S321" s="22">
        <f t="shared" si="62"/>
        <v>0</v>
      </c>
      <c r="V321" s="47">
        <f t="shared" si="63"/>
        <v>19000100</v>
      </c>
      <c r="W321" s="14">
        <f t="shared" si="64"/>
        <v>0</v>
      </c>
      <c r="X321" s="14"/>
      <c r="Y321" s="22"/>
    </row>
    <row r="322" spans="1:25" x14ac:dyDescent="0.2">
      <c r="A322" s="13"/>
      <c r="B322" s="4"/>
      <c r="C322" s="4"/>
      <c r="D322" s="18"/>
      <c r="E322" s="4"/>
      <c r="F322" s="32">
        <f t="shared" si="54"/>
        <v>0</v>
      </c>
      <c r="G322" s="32">
        <f t="shared" si="52"/>
        <v>0</v>
      </c>
      <c r="H322" s="26" t="str">
        <f t="shared" si="55"/>
        <v>Ja</v>
      </c>
      <c r="I322" s="27" t="str">
        <f t="shared" si="56"/>
        <v>Nej</v>
      </c>
      <c r="J322" s="43">
        <f t="shared" si="57"/>
        <v>0</v>
      </c>
      <c r="K322" s="14">
        <f t="shared" si="58"/>
        <v>0</v>
      </c>
      <c r="L322" s="22">
        <f t="shared" si="59"/>
        <v>0</v>
      </c>
      <c r="M322" s="46">
        <f t="shared" si="60"/>
        <v>0</v>
      </c>
      <c r="N322" s="14"/>
      <c r="O322" s="14">
        <f t="shared" si="53"/>
        <v>0</v>
      </c>
      <c r="P322" s="14"/>
      <c r="Q322" s="14">
        <f t="shared" si="61"/>
        <v>20000000</v>
      </c>
      <c r="R322" s="14"/>
      <c r="S322" s="22">
        <f t="shared" si="62"/>
        <v>0</v>
      </c>
      <c r="V322" s="47">
        <f t="shared" si="63"/>
        <v>19000100</v>
      </c>
      <c r="W322" s="14">
        <f t="shared" si="64"/>
        <v>0</v>
      </c>
      <c r="X322" s="14"/>
      <c r="Y322" s="22"/>
    </row>
    <row r="323" spans="1:25" x14ac:dyDescent="0.2">
      <c r="A323" s="13"/>
      <c r="B323" s="4"/>
      <c r="C323" s="4"/>
      <c r="D323" s="18"/>
      <c r="E323" s="4"/>
      <c r="F323" s="32">
        <f t="shared" si="54"/>
        <v>0</v>
      </c>
      <c r="G323" s="32">
        <f t="shared" si="52"/>
        <v>0</v>
      </c>
      <c r="H323" s="26" t="str">
        <f t="shared" si="55"/>
        <v>Ja</v>
      </c>
      <c r="I323" s="27" t="str">
        <f t="shared" si="56"/>
        <v>Nej</v>
      </c>
      <c r="J323" s="43">
        <f t="shared" si="57"/>
        <v>0</v>
      </c>
      <c r="K323" s="14">
        <f t="shared" si="58"/>
        <v>0</v>
      </c>
      <c r="L323" s="22">
        <f t="shared" si="59"/>
        <v>0</v>
      </c>
      <c r="M323" s="46">
        <f t="shared" si="60"/>
        <v>0</v>
      </c>
      <c r="N323" s="14"/>
      <c r="O323" s="14">
        <f t="shared" si="53"/>
        <v>0</v>
      </c>
      <c r="P323" s="14"/>
      <c r="Q323" s="14">
        <f t="shared" si="61"/>
        <v>20000000</v>
      </c>
      <c r="R323" s="14"/>
      <c r="S323" s="22">
        <f t="shared" si="62"/>
        <v>0</v>
      </c>
      <c r="V323" s="47">
        <f t="shared" si="63"/>
        <v>19000100</v>
      </c>
      <c r="W323" s="14">
        <f t="shared" si="64"/>
        <v>0</v>
      </c>
      <c r="X323" s="14"/>
      <c r="Y323" s="22"/>
    </row>
    <row r="324" spans="1:25" x14ac:dyDescent="0.2">
      <c r="A324" s="13"/>
      <c r="B324" s="4"/>
      <c r="C324" s="4"/>
      <c r="D324" s="18"/>
      <c r="E324" s="4"/>
      <c r="F324" s="32">
        <f t="shared" si="54"/>
        <v>0</v>
      </c>
      <c r="G324" s="32">
        <f t="shared" si="52"/>
        <v>0</v>
      </c>
      <c r="H324" s="26" t="str">
        <f t="shared" si="55"/>
        <v>Ja</v>
      </c>
      <c r="I324" s="27" t="str">
        <f t="shared" si="56"/>
        <v>Nej</v>
      </c>
      <c r="J324" s="43">
        <f t="shared" si="57"/>
        <v>0</v>
      </c>
      <c r="K324" s="14">
        <f t="shared" si="58"/>
        <v>0</v>
      </c>
      <c r="L324" s="22">
        <f t="shared" si="59"/>
        <v>0</v>
      </c>
      <c r="M324" s="46">
        <f t="shared" si="60"/>
        <v>0</v>
      </c>
      <c r="N324" s="14"/>
      <c r="O324" s="14">
        <f t="shared" si="53"/>
        <v>0</v>
      </c>
      <c r="P324" s="14"/>
      <c r="Q324" s="14">
        <f t="shared" si="61"/>
        <v>20000000</v>
      </c>
      <c r="R324" s="14"/>
      <c r="S324" s="22">
        <f t="shared" si="62"/>
        <v>0</v>
      </c>
      <c r="V324" s="47">
        <f t="shared" si="63"/>
        <v>19000100</v>
      </c>
      <c r="W324" s="14">
        <f t="shared" si="64"/>
        <v>0</v>
      </c>
      <c r="X324" s="14"/>
      <c r="Y324" s="22"/>
    </row>
    <row r="325" spans="1:25" x14ac:dyDescent="0.2">
      <c r="A325" s="13"/>
      <c r="B325" s="4"/>
      <c r="C325" s="4"/>
      <c r="D325" s="18"/>
      <c r="E325" s="4"/>
      <c r="F325" s="32">
        <f t="shared" si="54"/>
        <v>0</v>
      </c>
      <c r="G325" s="32">
        <f t="shared" si="52"/>
        <v>0</v>
      </c>
      <c r="H325" s="26" t="str">
        <f t="shared" si="55"/>
        <v>Ja</v>
      </c>
      <c r="I325" s="27" t="str">
        <f t="shared" si="56"/>
        <v>Nej</v>
      </c>
      <c r="J325" s="43">
        <f t="shared" si="57"/>
        <v>0</v>
      </c>
      <c r="K325" s="14">
        <f t="shared" si="58"/>
        <v>0</v>
      </c>
      <c r="L325" s="22">
        <f t="shared" si="59"/>
        <v>0</v>
      </c>
      <c r="M325" s="46">
        <f t="shared" si="60"/>
        <v>0</v>
      </c>
      <c r="N325" s="14"/>
      <c r="O325" s="14">
        <f t="shared" si="53"/>
        <v>0</v>
      </c>
      <c r="P325" s="14"/>
      <c r="Q325" s="14">
        <f t="shared" si="61"/>
        <v>20000000</v>
      </c>
      <c r="R325" s="14"/>
      <c r="S325" s="22">
        <f t="shared" si="62"/>
        <v>0</v>
      </c>
      <c r="V325" s="47">
        <f t="shared" si="63"/>
        <v>19000100</v>
      </c>
      <c r="W325" s="14">
        <f t="shared" si="64"/>
        <v>0</v>
      </c>
      <c r="X325" s="14"/>
      <c r="Y325" s="22"/>
    </row>
    <row r="326" spans="1:25" x14ac:dyDescent="0.2">
      <c r="A326" s="13"/>
      <c r="B326" s="4"/>
      <c r="C326" s="4"/>
      <c r="D326" s="18"/>
      <c r="E326" s="4"/>
      <c r="F326" s="32">
        <f t="shared" si="54"/>
        <v>0</v>
      </c>
      <c r="G326" s="32">
        <f t="shared" si="52"/>
        <v>0</v>
      </c>
      <c r="H326" s="26" t="str">
        <f t="shared" si="55"/>
        <v>Ja</v>
      </c>
      <c r="I326" s="27" t="str">
        <f t="shared" si="56"/>
        <v>Nej</v>
      </c>
      <c r="J326" s="43">
        <f t="shared" si="57"/>
        <v>0</v>
      </c>
      <c r="K326" s="14">
        <f t="shared" si="58"/>
        <v>0</v>
      </c>
      <c r="L326" s="22">
        <f t="shared" si="59"/>
        <v>0</v>
      </c>
      <c r="M326" s="46">
        <f t="shared" si="60"/>
        <v>0</v>
      </c>
      <c r="N326" s="14"/>
      <c r="O326" s="14">
        <f t="shared" si="53"/>
        <v>0</v>
      </c>
      <c r="P326" s="14"/>
      <c r="Q326" s="14">
        <f t="shared" si="61"/>
        <v>20000000</v>
      </c>
      <c r="R326" s="14"/>
      <c r="S326" s="22">
        <f t="shared" si="62"/>
        <v>0</v>
      </c>
      <c r="V326" s="47">
        <f t="shared" si="63"/>
        <v>19000100</v>
      </c>
      <c r="W326" s="14">
        <f t="shared" si="64"/>
        <v>0</v>
      </c>
      <c r="X326" s="14"/>
      <c r="Y326" s="22"/>
    </row>
    <row r="327" spans="1:25" x14ac:dyDescent="0.2">
      <c r="A327" s="13"/>
      <c r="B327" s="4"/>
      <c r="C327" s="4"/>
      <c r="D327" s="18"/>
      <c r="E327" s="4"/>
      <c r="F327" s="32">
        <f t="shared" si="54"/>
        <v>0</v>
      </c>
      <c r="G327" s="32">
        <f t="shared" si="52"/>
        <v>0</v>
      </c>
      <c r="H327" s="26" t="str">
        <f t="shared" si="55"/>
        <v>Ja</v>
      </c>
      <c r="I327" s="27" t="str">
        <f t="shared" si="56"/>
        <v>Nej</v>
      </c>
      <c r="J327" s="43">
        <f t="shared" si="57"/>
        <v>0</v>
      </c>
      <c r="K327" s="14">
        <f t="shared" si="58"/>
        <v>0</v>
      </c>
      <c r="L327" s="22">
        <f t="shared" si="59"/>
        <v>0</v>
      </c>
      <c r="M327" s="46">
        <f t="shared" si="60"/>
        <v>0</v>
      </c>
      <c r="N327" s="14"/>
      <c r="O327" s="14">
        <f t="shared" si="53"/>
        <v>0</v>
      </c>
      <c r="P327" s="14"/>
      <c r="Q327" s="14">
        <f t="shared" si="61"/>
        <v>20000000</v>
      </c>
      <c r="R327" s="14"/>
      <c r="S327" s="22">
        <f t="shared" si="62"/>
        <v>0</v>
      </c>
      <c r="V327" s="47">
        <f t="shared" si="63"/>
        <v>19000100</v>
      </c>
      <c r="W327" s="14">
        <f t="shared" si="64"/>
        <v>0</v>
      </c>
      <c r="X327" s="14"/>
      <c r="Y327" s="22"/>
    </row>
    <row r="328" spans="1:25" x14ac:dyDescent="0.2">
      <c r="A328" s="13"/>
      <c r="B328" s="4"/>
      <c r="C328" s="4"/>
      <c r="D328" s="18"/>
      <c r="E328" s="4"/>
      <c r="F328" s="32">
        <f t="shared" si="54"/>
        <v>0</v>
      </c>
      <c r="G328" s="32">
        <f t="shared" si="52"/>
        <v>0</v>
      </c>
      <c r="H328" s="26" t="str">
        <f t="shared" si="55"/>
        <v>Ja</v>
      </c>
      <c r="I328" s="27" t="str">
        <f t="shared" si="56"/>
        <v>Nej</v>
      </c>
      <c r="J328" s="43">
        <f t="shared" si="57"/>
        <v>0</v>
      </c>
      <c r="K328" s="14">
        <f t="shared" si="58"/>
        <v>0</v>
      </c>
      <c r="L328" s="22">
        <f t="shared" si="59"/>
        <v>0</v>
      </c>
      <c r="M328" s="46">
        <f t="shared" si="60"/>
        <v>0</v>
      </c>
      <c r="N328" s="14"/>
      <c r="O328" s="14">
        <f t="shared" si="53"/>
        <v>0</v>
      </c>
      <c r="P328" s="14"/>
      <c r="Q328" s="14">
        <f t="shared" si="61"/>
        <v>20000000</v>
      </c>
      <c r="R328" s="14"/>
      <c r="S328" s="22">
        <f t="shared" si="62"/>
        <v>0</v>
      </c>
      <c r="V328" s="47">
        <f t="shared" si="63"/>
        <v>19000100</v>
      </c>
      <c r="W328" s="14">
        <f t="shared" si="64"/>
        <v>0</v>
      </c>
      <c r="X328" s="14"/>
      <c r="Y328" s="22"/>
    </row>
    <row r="329" spans="1:25" x14ac:dyDescent="0.2">
      <c r="A329" s="13"/>
      <c r="B329" s="4"/>
      <c r="C329" s="4"/>
      <c r="D329" s="18"/>
      <c r="E329" s="4"/>
      <c r="F329" s="32">
        <f t="shared" si="54"/>
        <v>0</v>
      </c>
      <c r="G329" s="32">
        <f t="shared" si="52"/>
        <v>0</v>
      </c>
      <c r="H329" s="26" t="str">
        <f t="shared" si="55"/>
        <v>Ja</v>
      </c>
      <c r="I329" s="27" t="str">
        <f t="shared" si="56"/>
        <v>Nej</v>
      </c>
      <c r="J329" s="43">
        <f t="shared" si="57"/>
        <v>0</v>
      </c>
      <c r="K329" s="14">
        <f t="shared" si="58"/>
        <v>0</v>
      </c>
      <c r="L329" s="22">
        <f t="shared" si="59"/>
        <v>0</v>
      </c>
      <c r="M329" s="46">
        <f t="shared" si="60"/>
        <v>0</v>
      </c>
      <c r="N329" s="14"/>
      <c r="O329" s="14">
        <f t="shared" si="53"/>
        <v>0</v>
      </c>
      <c r="P329" s="14"/>
      <c r="Q329" s="14">
        <f t="shared" si="61"/>
        <v>20000000</v>
      </c>
      <c r="R329" s="14"/>
      <c r="S329" s="22">
        <f t="shared" si="62"/>
        <v>0</v>
      </c>
      <c r="V329" s="47">
        <f t="shared" si="63"/>
        <v>19000100</v>
      </c>
      <c r="W329" s="14">
        <f t="shared" si="64"/>
        <v>0</v>
      </c>
      <c r="X329" s="14"/>
      <c r="Y329" s="22"/>
    </row>
    <row r="330" spans="1:25" x14ac:dyDescent="0.2">
      <c r="A330" s="13"/>
      <c r="B330" s="4"/>
      <c r="C330" s="4"/>
      <c r="D330" s="18"/>
      <c r="E330" s="4"/>
      <c r="F330" s="32">
        <f t="shared" si="54"/>
        <v>0</v>
      </c>
      <c r="G330" s="32">
        <f t="shared" si="52"/>
        <v>0</v>
      </c>
      <c r="H330" s="26" t="str">
        <f t="shared" si="55"/>
        <v>Ja</v>
      </c>
      <c r="I330" s="27" t="str">
        <f t="shared" si="56"/>
        <v>Nej</v>
      </c>
      <c r="J330" s="43">
        <f t="shared" si="57"/>
        <v>0</v>
      </c>
      <c r="K330" s="14">
        <f t="shared" si="58"/>
        <v>0</v>
      </c>
      <c r="L330" s="22">
        <f t="shared" si="59"/>
        <v>0</v>
      </c>
      <c r="M330" s="46">
        <f t="shared" si="60"/>
        <v>0</v>
      </c>
      <c r="N330" s="14"/>
      <c r="O330" s="14">
        <f t="shared" si="53"/>
        <v>0</v>
      </c>
      <c r="P330" s="14"/>
      <c r="Q330" s="14">
        <f t="shared" si="61"/>
        <v>20000000</v>
      </c>
      <c r="R330" s="14"/>
      <c r="S330" s="22">
        <f t="shared" si="62"/>
        <v>0</v>
      </c>
      <c r="V330" s="47">
        <f t="shared" si="63"/>
        <v>19000100</v>
      </c>
      <c r="W330" s="14">
        <f t="shared" si="64"/>
        <v>0</v>
      </c>
      <c r="X330" s="14"/>
      <c r="Y330" s="22"/>
    </row>
    <row r="331" spans="1:25" x14ac:dyDescent="0.2">
      <c r="A331" s="13"/>
      <c r="B331" s="4"/>
      <c r="C331" s="4"/>
      <c r="D331" s="18"/>
      <c r="E331" s="4"/>
      <c r="F331" s="32">
        <f t="shared" si="54"/>
        <v>0</v>
      </c>
      <c r="G331" s="32">
        <f t="shared" si="52"/>
        <v>0</v>
      </c>
      <c r="H331" s="26" t="str">
        <f t="shared" si="55"/>
        <v>Ja</v>
      </c>
      <c r="I331" s="27" t="str">
        <f t="shared" si="56"/>
        <v>Nej</v>
      </c>
      <c r="J331" s="43">
        <f t="shared" si="57"/>
        <v>0</v>
      </c>
      <c r="K331" s="14">
        <f t="shared" si="58"/>
        <v>0</v>
      </c>
      <c r="L331" s="22">
        <f t="shared" si="59"/>
        <v>0</v>
      </c>
      <c r="M331" s="46">
        <f t="shared" si="60"/>
        <v>0</v>
      </c>
      <c r="N331" s="14"/>
      <c r="O331" s="14">
        <f t="shared" si="53"/>
        <v>0</v>
      </c>
      <c r="P331" s="14"/>
      <c r="Q331" s="14">
        <f t="shared" si="61"/>
        <v>20000000</v>
      </c>
      <c r="R331" s="14"/>
      <c r="S331" s="22">
        <f t="shared" si="62"/>
        <v>0</v>
      </c>
      <c r="V331" s="47">
        <f t="shared" si="63"/>
        <v>19000100</v>
      </c>
      <c r="W331" s="14">
        <f t="shared" si="64"/>
        <v>0</v>
      </c>
      <c r="X331" s="14"/>
      <c r="Y331" s="22"/>
    </row>
    <row r="332" spans="1:25" x14ac:dyDescent="0.2">
      <c r="A332" s="13"/>
      <c r="B332" s="4"/>
      <c r="C332" s="4"/>
      <c r="D332" s="18"/>
      <c r="E332" s="4"/>
      <c r="F332" s="32">
        <f t="shared" si="54"/>
        <v>0</v>
      </c>
      <c r="G332" s="32">
        <f t="shared" si="52"/>
        <v>0</v>
      </c>
      <c r="H332" s="26" t="str">
        <f t="shared" si="55"/>
        <v>Ja</v>
      </c>
      <c r="I332" s="27" t="str">
        <f t="shared" si="56"/>
        <v>Nej</v>
      </c>
      <c r="J332" s="43">
        <f t="shared" si="57"/>
        <v>0</v>
      </c>
      <c r="K332" s="14">
        <f t="shared" si="58"/>
        <v>0</v>
      </c>
      <c r="L332" s="22">
        <f t="shared" si="59"/>
        <v>0</v>
      </c>
      <c r="M332" s="46">
        <f t="shared" si="60"/>
        <v>0</v>
      </c>
      <c r="N332" s="14"/>
      <c r="O332" s="14">
        <f t="shared" si="53"/>
        <v>0</v>
      </c>
      <c r="P332" s="14"/>
      <c r="Q332" s="14">
        <f t="shared" si="61"/>
        <v>20000000</v>
      </c>
      <c r="R332" s="14"/>
      <c r="S332" s="22">
        <f t="shared" si="62"/>
        <v>0</v>
      </c>
      <c r="V332" s="47">
        <f t="shared" si="63"/>
        <v>19000100</v>
      </c>
      <c r="W332" s="14">
        <f t="shared" si="64"/>
        <v>0</v>
      </c>
      <c r="X332" s="14"/>
      <c r="Y332" s="22"/>
    </row>
    <row r="333" spans="1:25" x14ac:dyDescent="0.2">
      <c r="A333" s="13"/>
      <c r="B333" s="4"/>
      <c r="C333" s="4"/>
      <c r="D333" s="18"/>
      <c r="E333" s="4"/>
      <c r="F333" s="32">
        <f t="shared" si="54"/>
        <v>0</v>
      </c>
      <c r="G333" s="32">
        <f t="shared" si="52"/>
        <v>0</v>
      </c>
      <c r="H333" s="26" t="str">
        <f t="shared" si="55"/>
        <v>Ja</v>
      </c>
      <c r="I333" s="27" t="str">
        <f t="shared" si="56"/>
        <v>Nej</v>
      </c>
      <c r="J333" s="43">
        <f t="shared" si="57"/>
        <v>0</v>
      </c>
      <c r="K333" s="14">
        <f t="shared" si="58"/>
        <v>0</v>
      </c>
      <c r="L333" s="22">
        <f t="shared" si="59"/>
        <v>0</v>
      </c>
      <c r="M333" s="46">
        <f t="shared" si="60"/>
        <v>0</v>
      </c>
      <c r="N333" s="14"/>
      <c r="O333" s="14">
        <f t="shared" si="53"/>
        <v>0</v>
      </c>
      <c r="P333" s="14"/>
      <c r="Q333" s="14">
        <f t="shared" si="61"/>
        <v>20000000</v>
      </c>
      <c r="R333" s="14"/>
      <c r="S333" s="22">
        <f t="shared" si="62"/>
        <v>0</v>
      </c>
      <c r="V333" s="47">
        <f t="shared" si="63"/>
        <v>19000100</v>
      </c>
      <c r="W333" s="14">
        <f t="shared" si="64"/>
        <v>0</v>
      </c>
      <c r="X333" s="14"/>
      <c r="Y333" s="22"/>
    </row>
    <row r="334" spans="1:25" x14ac:dyDescent="0.2">
      <c r="A334" s="13"/>
      <c r="B334" s="4"/>
      <c r="C334" s="4"/>
      <c r="D334" s="18"/>
      <c r="E334" s="4"/>
      <c r="F334" s="32">
        <f t="shared" si="54"/>
        <v>0</v>
      </c>
      <c r="G334" s="32">
        <f t="shared" ref="G334:G397" si="65">E334*F334</f>
        <v>0</v>
      </c>
      <c r="H334" s="26" t="str">
        <f t="shared" si="55"/>
        <v>Ja</v>
      </c>
      <c r="I334" s="27" t="str">
        <f t="shared" si="56"/>
        <v>Nej</v>
      </c>
      <c r="J334" s="43">
        <f t="shared" si="57"/>
        <v>0</v>
      </c>
      <c r="K334" s="14">
        <f t="shared" si="58"/>
        <v>0</v>
      </c>
      <c r="L334" s="22">
        <f t="shared" si="59"/>
        <v>0</v>
      </c>
      <c r="M334" s="46">
        <f t="shared" si="60"/>
        <v>0</v>
      </c>
      <c r="N334" s="14"/>
      <c r="O334" s="14">
        <f t="shared" ref="O334:O397" si="66">10000*(INT(M334/10000)-100*INT(M334/1000000))+100*(INT(M334/1000000)-100*INT(M334/100000000))+INT(M334/100000000)</f>
        <v>0</v>
      </c>
      <c r="P334" s="14"/>
      <c r="Q334" s="14">
        <f t="shared" si="61"/>
        <v>20000000</v>
      </c>
      <c r="R334" s="14"/>
      <c r="S334" s="22">
        <f t="shared" si="62"/>
        <v>0</v>
      </c>
      <c r="V334" s="47">
        <f t="shared" si="63"/>
        <v>19000100</v>
      </c>
      <c r="W334" s="14">
        <f t="shared" si="64"/>
        <v>0</v>
      </c>
      <c r="X334" s="14"/>
      <c r="Y334" s="22"/>
    </row>
    <row r="335" spans="1:25" x14ac:dyDescent="0.2">
      <c r="A335" s="13"/>
      <c r="B335" s="4"/>
      <c r="C335" s="4"/>
      <c r="D335" s="18"/>
      <c r="E335" s="4"/>
      <c r="F335" s="32">
        <f t="shared" ref="F335:F398" si="67">IF(C335="HF-søfart/Maritim STX",$D$8,$D$9)*IF(C335="",0,1)</f>
        <v>0</v>
      </c>
      <c r="G335" s="32">
        <f t="shared" si="65"/>
        <v>0</v>
      </c>
      <c r="H335" s="26" t="str">
        <f t="shared" ref="H335:H398" si="68">IF(C335="HF-søfart",I335,"Ja")</f>
        <v>Ja</v>
      </c>
      <c r="I335" s="27" t="str">
        <f t="shared" ref="I335:I398" si="69">IF(L335&gt;0.5,"Ja","Nej")</f>
        <v>Nej</v>
      </c>
      <c r="J335" s="43">
        <f t="shared" ref="J335:J398" si="70">S335</f>
        <v>0</v>
      </c>
      <c r="K335" s="14">
        <f t="shared" ref="K335:K398" si="71">W335</f>
        <v>0</v>
      </c>
      <c r="L335" s="22">
        <f t="shared" ref="L335:L398" si="72">IF((J335+K335)&gt;0.5,"1","0")*IF(A335="",0,1)*IF((D335=""),0,1)</f>
        <v>0</v>
      </c>
      <c r="M335" s="46">
        <f t="shared" ref="M335:M398" si="73">A335</f>
        <v>0</v>
      </c>
      <c r="N335" s="14"/>
      <c r="O335" s="14">
        <f t="shared" si="66"/>
        <v>0</v>
      </c>
      <c r="P335" s="14"/>
      <c r="Q335" s="14">
        <f t="shared" ref="Q335:Q398" si="74">IF(O335&lt;200000,20000000+O335,19000000+O335)</f>
        <v>20000000</v>
      </c>
      <c r="R335" s="14"/>
      <c r="S335" s="22">
        <f t="shared" ref="S335:S398" si="75">IF((Q335+$O$8*10000)&gt;$M$8,1,0)</f>
        <v>0</v>
      </c>
      <c r="V335" s="47">
        <f t="shared" ref="V335:V398" si="76">VALUE(TEXT(D335,"ååååmmdd"))</f>
        <v>19000100</v>
      </c>
      <c r="W335" s="14">
        <f t="shared" ref="W335:W398" si="77">IF((V335+$X$8*10000)&gt;$V$8,1,0)</f>
        <v>0</v>
      </c>
      <c r="X335" s="14"/>
      <c r="Y335" s="22"/>
    </row>
    <row r="336" spans="1:25" x14ac:dyDescent="0.2">
      <c r="A336" s="13"/>
      <c r="B336" s="4"/>
      <c r="C336" s="4"/>
      <c r="D336" s="18"/>
      <c r="E336" s="4"/>
      <c r="F336" s="32">
        <f t="shared" si="67"/>
        <v>0</v>
      </c>
      <c r="G336" s="32">
        <f t="shared" si="65"/>
        <v>0</v>
      </c>
      <c r="H336" s="26" t="str">
        <f t="shared" si="68"/>
        <v>Ja</v>
      </c>
      <c r="I336" s="27" t="str">
        <f t="shared" si="69"/>
        <v>Nej</v>
      </c>
      <c r="J336" s="43">
        <f t="shared" si="70"/>
        <v>0</v>
      </c>
      <c r="K336" s="14">
        <f t="shared" si="71"/>
        <v>0</v>
      </c>
      <c r="L336" s="22">
        <f t="shared" si="72"/>
        <v>0</v>
      </c>
      <c r="M336" s="46">
        <f t="shared" si="73"/>
        <v>0</v>
      </c>
      <c r="N336" s="14"/>
      <c r="O336" s="14">
        <f t="shared" si="66"/>
        <v>0</v>
      </c>
      <c r="P336" s="14"/>
      <c r="Q336" s="14">
        <f t="shared" si="74"/>
        <v>20000000</v>
      </c>
      <c r="R336" s="14"/>
      <c r="S336" s="22">
        <f t="shared" si="75"/>
        <v>0</v>
      </c>
      <c r="V336" s="47">
        <f t="shared" si="76"/>
        <v>19000100</v>
      </c>
      <c r="W336" s="14">
        <f t="shared" si="77"/>
        <v>0</v>
      </c>
      <c r="X336" s="14"/>
      <c r="Y336" s="22"/>
    </row>
    <row r="337" spans="1:25" x14ac:dyDescent="0.2">
      <c r="A337" s="13"/>
      <c r="B337" s="4"/>
      <c r="C337" s="4"/>
      <c r="D337" s="18"/>
      <c r="E337" s="4"/>
      <c r="F337" s="32">
        <f t="shared" si="67"/>
        <v>0</v>
      </c>
      <c r="G337" s="32">
        <f t="shared" si="65"/>
        <v>0</v>
      </c>
      <c r="H337" s="26" t="str">
        <f t="shared" si="68"/>
        <v>Ja</v>
      </c>
      <c r="I337" s="27" t="str">
        <f t="shared" si="69"/>
        <v>Nej</v>
      </c>
      <c r="J337" s="43">
        <f t="shared" si="70"/>
        <v>0</v>
      </c>
      <c r="K337" s="14">
        <f t="shared" si="71"/>
        <v>0</v>
      </c>
      <c r="L337" s="22">
        <f t="shared" si="72"/>
        <v>0</v>
      </c>
      <c r="M337" s="46">
        <f t="shared" si="73"/>
        <v>0</v>
      </c>
      <c r="N337" s="14"/>
      <c r="O337" s="14">
        <f t="shared" si="66"/>
        <v>0</v>
      </c>
      <c r="P337" s="14"/>
      <c r="Q337" s="14">
        <f t="shared" si="74"/>
        <v>20000000</v>
      </c>
      <c r="R337" s="14"/>
      <c r="S337" s="22">
        <f t="shared" si="75"/>
        <v>0</v>
      </c>
      <c r="V337" s="47">
        <f t="shared" si="76"/>
        <v>19000100</v>
      </c>
      <c r="W337" s="14">
        <f t="shared" si="77"/>
        <v>0</v>
      </c>
      <c r="X337" s="14"/>
      <c r="Y337" s="22"/>
    </row>
    <row r="338" spans="1:25" x14ac:dyDescent="0.2">
      <c r="A338" s="13"/>
      <c r="B338" s="4"/>
      <c r="C338" s="4"/>
      <c r="D338" s="18"/>
      <c r="E338" s="4"/>
      <c r="F338" s="32">
        <f t="shared" si="67"/>
        <v>0</v>
      </c>
      <c r="G338" s="32">
        <f t="shared" si="65"/>
        <v>0</v>
      </c>
      <c r="H338" s="26" t="str">
        <f t="shared" si="68"/>
        <v>Ja</v>
      </c>
      <c r="I338" s="27" t="str">
        <f t="shared" si="69"/>
        <v>Nej</v>
      </c>
      <c r="J338" s="43">
        <f t="shared" si="70"/>
        <v>0</v>
      </c>
      <c r="K338" s="14">
        <f t="shared" si="71"/>
        <v>0</v>
      </c>
      <c r="L338" s="22">
        <f t="shared" si="72"/>
        <v>0</v>
      </c>
      <c r="M338" s="46">
        <f t="shared" si="73"/>
        <v>0</v>
      </c>
      <c r="N338" s="14"/>
      <c r="O338" s="14">
        <f t="shared" si="66"/>
        <v>0</v>
      </c>
      <c r="P338" s="14"/>
      <c r="Q338" s="14">
        <f t="shared" si="74"/>
        <v>20000000</v>
      </c>
      <c r="R338" s="14"/>
      <c r="S338" s="22">
        <f t="shared" si="75"/>
        <v>0</v>
      </c>
      <c r="V338" s="47">
        <f t="shared" si="76"/>
        <v>19000100</v>
      </c>
      <c r="W338" s="14">
        <f t="shared" si="77"/>
        <v>0</v>
      </c>
      <c r="X338" s="14"/>
      <c r="Y338" s="22"/>
    </row>
    <row r="339" spans="1:25" x14ac:dyDescent="0.2">
      <c r="A339" s="13"/>
      <c r="B339" s="4"/>
      <c r="C339" s="4"/>
      <c r="D339" s="18"/>
      <c r="E339" s="4"/>
      <c r="F339" s="32">
        <f t="shared" si="67"/>
        <v>0</v>
      </c>
      <c r="G339" s="32">
        <f t="shared" si="65"/>
        <v>0</v>
      </c>
      <c r="H339" s="26" t="str">
        <f t="shared" si="68"/>
        <v>Ja</v>
      </c>
      <c r="I339" s="27" t="str">
        <f t="shared" si="69"/>
        <v>Nej</v>
      </c>
      <c r="J339" s="43">
        <f t="shared" si="70"/>
        <v>0</v>
      </c>
      <c r="K339" s="14">
        <f t="shared" si="71"/>
        <v>0</v>
      </c>
      <c r="L339" s="22">
        <f t="shared" si="72"/>
        <v>0</v>
      </c>
      <c r="M339" s="46">
        <f t="shared" si="73"/>
        <v>0</v>
      </c>
      <c r="N339" s="14"/>
      <c r="O339" s="14">
        <f t="shared" si="66"/>
        <v>0</v>
      </c>
      <c r="P339" s="14"/>
      <c r="Q339" s="14">
        <f t="shared" si="74"/>
        <v>20000000</v>
      </c>
      <c r="R339" s="14"/>
      <c r="S339" s="22">
        <f t="shared" si="75"/>
        <v>0</v>
      </c>
      <c r="V339" s="47">
        <f t="shared" si="76"/>
        <v>19000100</v>
      </c>
      <c r="W339" s="14">
        <f t="shared" si="77"/>
        <v>0</v>
      </c>
      <c r="X339" s="14"/>
      <c r="Y339" s="22"/>
    </row>
    <row r="340" spans="1:25" x14ac:dyDescent="0.2">
      <c r="A340" s="13"/>
      <c r="B340" s="4"/>
      <c r="C340" s="4"/>
      <c r="D340" s="18"/>
      <c r="E340" s="4"/>
      <c r="F340" s="32">
        <f t="shared" si="67"/>
        <v>0</v>
      </c>
      <c r="G340" s="32">
        <f t="shared" si="65"/>
        <v>0</v>
      </c>
      <c r="H340" s="26" t="str">
        <f t="shared" si="68"/>
        <v>Ja</v>
      </c>
      <c r="I340" s="27" t="str">
        <f t="shared" si="69"/>
        <v>Nej</v>
      </c>
      <c r="J340" s="43">
        <f t="shared" si="70"/>
        <v>0</v>
      </c>
      <c r="K340" s="14">
        <f t="shared" si="71"/>
        <v>0</v>
      </c>
      <c r="L340" s="22">
        <f t="shared" si="72"/>
        <v>0</v>
      </c>
      <c r="M340" s="46">
        <f t="shared" si="73"/>
        <v>0</v>
      </c>
      <c r="N340" s="14"/>
      <c r="O340" s="14">
        <f t="shared" si="66"/>
        <v>0</v>
      </c>
      <c r="P340" s="14"/>
      <c r="Q340" s="14">
        <f t="shared" si="74"/>
        <v>20000000</v>
      </c>
      <c r="R340" s="14"/>
      <c r="S340" s="22">
        <f t="shared" si="75"/>
        <v>0</v>
      </c>
      <c r="V340" s="47">
        <f t="shared" si="76"/>
        <v>19000100</v>
      </c>
      <c r="W340" s="14">
        <f t="shared" si="77"/>
        <v>0</v>
      </c>
      <c r="X340" s="14"/>
      <c r="Y340" s="22"/>
    </row>
    <row r="341" spans="1:25" x14ac:dyDescent="0.2">
      <c r="A341" s="13"/>
      <c r="B341" s="4"/>
      <c r="C341" s="4"/>
      <c r="D341" s="18"/>
      <c r="E341" s="4"/>
      <c r="F341" s="32">
        <f t="shared" si="67"/>
        <v>0</v>
      </c>
      <c r="G341" s="32">
        <f t="shared" si="65"/>
        <v>0</v>
      </c>
      <c r="H341" s="26" t="str">
        <f t="shared" si="68"/>
        <v>Ja</v>
      </c>
      <c r="I341" s="27" t="str">
        <f t="shared" si="69"/>
        <v>Nej</v>
      </c>
      <c r="J341" s="43">
        <f t="shared" si="70"/>
        <v>0</v>
      </c>
      <c r="K341" s="14">
        <f t="shared" si="71"/>
        <v>0</v>
      </c>
      <c r="L341" s="22">
        <f t="shared" si="72"/>
        <v>0</v>
      </c>
      <c r="M341" s="46">
        <f t="shared" si="73"/>
        <v>0</v>
      </c>
      <c r="N341" s="14"/>
      <c r="O341" s="14">
        <f t="shared" si="66"/>
        <v>0</v>
      </c>
      <c r="P341" s="14"/>
      <c r="Q341" s="14">
        <f t="shared" si="74"/>
        <v>20000000</v>
      </c>
      <c r="R341" s="14"/>
      <c r="S341" s="22">
        <f t="shared" si="75"/>
        <v>0</v>
      </c>
      <c r="V341" s="47">
        <f t="shared" si="76"/>
        <v>19000100</v>
      </c>
      <c r="W341" s="14">
        <f t="shared" si="77"/>
        <v>0</v>
      </c>
      <c r="X341" s="14"/>
      <c r="Y341" s="22"/>
    </row>
    <row r="342" spans="1:25" x14ac:dyDescent="0.2">
      <c r="A342" s="13"/>
      <c r="B342" s="4"/>
      <c r="C342" s="4"/>
      <c r="D342" s="18"/>
      <c r="E342" s="4"/>
      <c r="F342" s="32">
        <f t="shared" si="67"/>
        <v>0</v>
      </c>
      <c r="G342" s="32">
        <f t="shared" si="65"/>
        <v>0</v>
      </c>
      <c r="H342" s="26" t="str">
        <f t="shared" si="68"/>
        <v>Ja</v>
      </c>
      <c r="I342" s="27" t="str">
        <f t="shared" si="69"/>
        <v>Nej</v>
      </c>
      <c r="J342" s="43">
        <f t="shared" si="70"/>
        <v>0</v>
      </c>
      <c r="K342" s="14">
        <f t="shared" si="71"/>
        <v>0</v>
      </c>
      <c r="L342" s="22">
        <f t="shared" si="72"/>
        <v>0</v>
      </c>
      <c r="M342" s="46">
        <f t="shared" si="73"/>
        <v>0</v>
      </c>
      <c r="N342" s="14"/>
      <c r="O342" s="14">
        <f t="shared" si="66"/>
        <v>0</v>
      </c>
      <c r="P342" s="14"/>
      <c r="Q342" s="14">
        <f t="shared" si="74"/>
        <v>20000000</v>
      </c>
      <c r="R342" s="14"/>
      <c r="S342" s="22">
        <f t="shared" si="75"/>
        <v>0</v>
      </c>
      <c r="V342" s="47">
        <f t="shared" si="76"/>
        <v>19000100</v>
      </c>
      <c r="W342" s="14">
        <f t="shared" si="77"/>
        <v>0</v>
      </c>
      <c r="X342" s="14"/>
      <c r="Y342" s="22"/>
    </row>
    <row r="343" spans="1:25" x14ac:dyDescent="0.2">
      <c r="A343" s="13"/>
      <c r="B343" s="4"/>
      <c r="C343" s="4"/>
      <c r="D343" s="18"/>
      <c r="E343" s="4"/>
      <c r="F343" s="32">
        <f t="shared" si="67"/>
        <v>0</v>
      </c>
      <c r="G343" s="32">
        <f t="shared" si="65"/>
        <v>0</v>
      </c>
      <c r="H343" s="26" t="str">
        <f t="shared" si="68"/>
        <v>Ja</v>
      </c>
      <c r="I343" s="27" t="str">
        <f t="shared" si="69"/>
        <v>Nej</v>
      </c>
      <c r="J343" s="43">
        <f t="shared" si="70"/>
        <v>0</v>
      </c>
      <c r="K343" s="14">
        <f t="shared" si="71"/>
        <v>0</v>
      </c>
      <c r="L343" s="22">
        <f t="shared" si="72"/>
        <v>0</v>
      </c>
      <c r="M343" s="46">
        <f t="shared" si="73"/>
        <v>0</v>
      </c>
      <c r="N343" s="14"/>
      <c r="O343" s="14">
        <f t="shared" si="66"/>
        <v>0</v>
      </c>
      <c r="P343" s="14"/>
      <c r="Q343" s="14">
        <f t="shared" si="74"/>
        <v>20000000</v>
      </c>
      <c r="R343" s="14"/>
      <c r="S343" s="22">
        <f t="shared" si="75"/>
        <v>0</v>
      </c>
      <c r="V343" s="47">
        <f t="shared" si="76"/>
        <v>19000100</v>
      </c>
      <c r="W343" s="14">
        <f t="shared" si="77"/>
        <v>0</v>
      </c>
      <c r="X343" s="14"/>
      <c r="Y343" s="22"/>
    </row>
    <row r="344" spans="1:25" x14ac:dyDescent="0.2">
      <c r="A344" s="13"/>
      <c r="B344" s="4"/>
      <c r="C344" s="4"/>
      <c r="D344" s="18"/>
      <c r="E344" s="4"/>
      <c r="F344" s="32">
        <f t="shared" si="67"/>
        <v>0</v>
      </c>
      <c r="G344" s="32">
        <f t="shared" si="65"/>
        <v>0</v>
      </c>
      <c r="H344" s="26" t="str">
        <f t="shared" si="68"/>
        <v>Ja</v>
      </c>
      <c r="I344" s="27" t="str">
        <f t="shared" si="69"/>
        <v>Nej</v>
      </c>
      <c r="J344" s="43">
        <f t="shared" si="70"/>
        <v>0</v>
      </c>
      <c r="K344" s="14">
        <f t="shared" si="71"/>
        <v>0</v>
      </c>
      <c r="L344" s="22">
        <f t="shared" si="72"/>
        <v>0</v>
      </c>
      <c r="M344" s="46">
        <f t="shared" si="73"/>
        <v>0</v>
      </c>
      <c r="N344" s="14"/>
      <c r="O344" s="14">
        <f t="shared" si="66"/>
        <v>0</v>
      </c>
      <c r="P344" s="14"/>
      <c r="Q344" s="14">
        <f t="shared" si="74"/>
        <v>20000000</v>
      </c>
      <c r="R344" s="14"/>
      <c r="S344" s="22">
        <f t="shared" si="75"/>
        <v>0</v>
      </c>
      <c r="V344" s="47">
        <f t="shared" si="76"/>
        <v>19000100</v>
      </c>
      <c r="W344" s="14">
        <f t="shared" si="77"/>
        <v>0</v>
      </c>
      <c r="X344" s="14"/>
      <c r="Y344" s="22"/>
    </row>
    <row r="345" spans="1:25" x14ac:dyDescent="0.2">
      <c r="A345" s="13"/>
      <c r="B345" s="4"/>
      <c r="C345" s="4"/>
      <c r="D345" s="18"/>
      <c r="E345" s="4"/>
      <c r="F345" s="32">
        <f t="shared" si="67"/>
        <v>0</v>
      </c>
      <c r="G345" s="32">
        <f t="shared" si="65"/>
        <v>0</v>
      </c>
      <c r="H345" s="26" t="str">
        <f t="shared" si="68"/>
        <v>Ja</v>
      </c>
      <c r="I345" s="27" t="str">
        <f t="shared" si="69"/>
        <v>Nej</v>
      </c>
      <c r="J345" s="43">
        <f t="shared" si="70"/>
        <v>0</v>
      </c>
      <c r="K345" s="14">
        <f t="shared" si="71"/>
        <v>0</v>
      </c>
      <c r="L345" s="22">
        <f t="shared" si="72"/>
        <v>0</v>
      </c>
      <c r="M345" s="46">
        <f t="shared" si="73"/>
        <v>0</v>
      </c>
      <c r="N345" s="14"/>
      <c r="O345" s="14">
        <f t="shared" si="66"/>
        <v>0</v>
      </c>
      <c r="P345" s="14"/>
      <c r="Q345" s="14">
        <f t="shared" si="74"/>
        <v>20000000</v>
      </c>
      <c r="R345" s="14"/>
      <c r="S345" s="22">
        <f t="shared" si="75"/>
        <v>0</v>
      </c>
      <c r="V345" s="47">
        <f t="shared" si="76"/>
        <v>19000100</v>
      </c>
      <c r="W345" s="14">
        <f t="shared" si="77"/>
        <v>0</v>
      </c>
      <c r="X345" s="14"/>
      <c r="Y345" s="22"/>
    </row>
    <row r="346" spans="1:25" x14ac:dyDescent="0.2">
      <c r="A346" s="13"/>
      <c r="B346" s="4"/>
      <c r="C346" s="4"/>
      <c r="D346" s="18"/>
      <c r="E346" s="4"/>
      <c r="F346" s="32">
        <f t="shared" si="67"/>
        <v>0</v>
      </c>
      <c r="G346" s="32">
        <f t="shared" si="65"/>
        <v>0</v>
      </c>
      <c r="H346" s="26" t="str">
        <f t="shared" si="68"/>
        <v>Ja</v>
      </c>
      <c r="I346" s="27" t="str">
        <f t="shared" si="69"/>
        <v>Nej</v>
      </c>
      <c r="J346" s="43">
        <f t="shared" si="70"/>
        <v>0</v>
      </c>
      <c r="K346" s="14">
        <f t="shared" si="71"/>
        <v>0</v>
      </c>
      <c r="L346" s="22">
        <f t="shared" si="72"/>
        <v>0</v>
      </c>
      <c r="M346" s="46">
        <f t="shared" si="73"/>
        <v>0</v>
      </c>
      <c r="N346" s="14"/>
      <c r="O346" s="14">
        <f t="shared" si="66"/>
        <v>0</v>
      </c>
      <c r="P346" s="14"/>
      <c r="Q346" s="14">
        <f t="shared" si="74"/>
        <v>20000000</v>
      </c>
      <c r="R346" s="14"/>
      <c r="S346" s="22">
        <f t="shared" si="75"/>
        <v>0</v>
      </c>
      <c r="V346" s="47">
        <f t="shared" si="76"/>
        <v>19000100</v>
      </c>
      <c r="W346" s="14">
        <f t="shared" si="77"/>
        <v>0</v>
      </c>
      <c r="X346" s="14"/>
      <c r="Y346" s="22"/>
    </row>
    <row r="347" spans="1:25" x14ac:dyDescent="0.2">
      <c r="A347" s="13"/>
      <c r="B347" s="4"/>
      <c r="C347" s="4"/>
      <c r="D347" s="18"/>
      <c r="E347" s="4"/>
      <c r="F347" s="32">
        <f t="shared" si="67"/>
        <v>0</v>
      </c>
      <c r="G347" s="32">
        <f t="shared" si="65"/>
        <v>0</v>
      </c>
      <c r="H347" s="26" t="str">
        <f t="shared" si="68"/>
        <v>Ja</v>
      </c>
      <c r="I347" s="27" t="str">
        <f t="shared" si="69"/>
        <v>Nej</v>
      </c>
      <c r="J347" s="43">
        <f t="shared" si="70"/>
        <v>0</v>
      </c>
      <c r="K347" s="14">
        <f t="shared" si="71"/>
        <v>0</v>
      </c>
      <c r="L347" s="22">
        <f t="shared" si="72"/>
        <v>0</v>
      </c>
      <c r="M347" s="46">
        <f t="shared" si="73"/>
        <v>0</v>
      </c>
      <c r="N347" s="14"/>
      <c r="O347" s="14">
        <f t="shared" si="66"/>
        <v>0</v>
      </c>
      <c r="P347" s="14"/>
      <c r="Q347" s="14">
        <f t="shared" si="74"/>
        <v>20000000</v>
      </c>
      <c r="R347" s="14"/>
      <c r="S347" s="22">
        <f t="shared" si="75"/>
        <v>0</v>
      </c>
      <c r="V347" s="47">
        <f t="shared" si="76"/>
        <v>19000100</v>
      </c>
      <c r="W347" s="14">
        <f t="shared" si="77"/>
        <v>0</v>
      </c>
      <c r="X347" s="14"/>
      <c r="Y347" s="22"/>
    </row>
    <row r="348" spans="1:25" x14ac:dyDescent="0.2">
      <c r="A348" s="13"/>
      <c r="B348" s="4"/>
      <c r="C348" s="4"/>
      <c r="D348" s="18"/>
      <c r="E348" s="4"/>
      <c r="F348" s="32">
        <f t="shared" si="67"/>
        <v>0</v>
      </c>
      <c r="G348" s="32">
        <f t="shared" si="65"/>
        <v>0</v>
      </c>
      <c r="H348" s="26" t="str">
        <f t="shared" si="68"/>
        <v>Ja</v>
      </c>
      <c r="I348" s="27" t="str">
        <f t="shared" si="69"/>
        <v>Nej</v>
      </c>
      <c r="J348" s="43">
        <f t="shared" si="70"/>
        <v>0</v>
      </c>
      <c r="K348" s="14">
        <f t="shared" si="71"/>
        <v>0</v>
      </c>
      <c r="L348" s="22">
        <f t="shared" si="72"/>
        <v>0</v>
      </c>
      <c r="M348" s="46">
        <f t="shared" si="73"/>
        <v>0</v>
      </c>
      <c r="N348" s="14"/>
      <c r="O348" s="14">
        <f t="shared" si="66"/>
        <v>0</v>
      </c>
      <c r="P348" s="14"/>
      <c r="Q348" s="14">
        <f t="shared" si="74"/>
        <v>20000000</v>
      </c>
      <c r="R348" s="14"/>
      <c r="S348" s="22">
        <f t="shared" si="75"/>
        <v>0</v>
      </c>
      <c r="V348" s="47">
        <f t="shared" si="76"/>
        <v>19000100</v>
      </c>
      <c r="W348" s="14">
        <f t="shared" si="77"/>
        <v>0</v>
      </c>
      <c r="X348" s="14"/>
      <c r="Y348" s="22"/>
    </row>
    <row r="349" spans="1:25" x14ac:dyDescent="0.2">
      <c r="A349" s="13"/>
      <c r="B349" s="4"/>
      <c r="C349" s="4"/>
      <c r="D349" s="18"/>
      <c r="E349" s="4"/>
      <c r="F349" s="32">
        <f t="shared" si="67"/>
        <v>0</v>
      </c>
      <c r="G349" s="32">
        <f t="shared" si="65"/>
        <v>0</v>
      </c>
      <c r="H349" s="26" t="str">
        <f t="shared" si="68"/>
        <v>Ja</v>
      </c>
      <c r="I349" s="27" t="str">
        <f t="shared" si="69"/>
        <v>Nej</v>
      </c>
      <c r="J349" s="43">
        <f t="shared" si="70"/>
        <v>0</v>
      </c>
      <c r="K349" s="14">
        <f t="shared" si="71"/>
        <v>0</v>
      </c>
      <c r="L349" s="22">
        <f t="shared" si="72"/>
        <v>0</v>
      </c>
      <c r="M349" s="46">
        <f t="shared" si="73"/>
        <v>0</v>
      </c>
      <c r="N349" s="14"/>
      <c r="O349" s="14">
        <f t="shared" si="66"/>
        <v>0</v>
      </c>
      <c r="P349" s="14"/>
      <c r="Q349" s="14">
        <f t="shared" si="74"/>
        <v>20000000</v>
      </c>
      <c r="R349" s="14"/>
      <c r="S349" s="22">
        <f t="shared" si="75"/>
        <v>0</v>
      </c>
      <c r="V349" s="47">
        <f t="shared" si="76"/>
        <v>19000100</v>
      </c>
      <c r="W349" s="14">
        <f t="shared" si="77"/>
        <v>0</v>
      </c>
      <c r="X349" s="14"/>
      <c r="Y349" s="22"/>
    </row>
    <row r="350" spans="1:25" x14ac:dyDescent="0.2">
      <c r="A350" s="13"/>
      <c r="B350" s="4"/>
      <c r="C350" s="4"/>
      <c r="D350" s="18"/>
      <c r="E350" s="4"/>
      <c r="F350" s="32">
        <f t="shared" si="67"/>
        <v>0</v>
      </c>
      <c r="G350" s="32">
        <f t="shared" si="65"/>
        <v>0</v>
      </c>
      <c r="H350" s="26" t="str">
        <f t="shared" si="68"/>
        <v>Ja</v>
      </c>
      <c r="I350" s="27" t="str">
        <f t="shared" si="69"/>
        <v>Nej</v>
      </c>
      <c r="J350" s="43">
        <f t="shared" si="70"/>
        <v>0</v>
      </c>
      <c r="K350" s="14">
        <f t="shared" si="71"/>
        <v>0</v>
      </c>
      <c r="L350" s="22">
        <f t="shared" si="72"/>
        <v>0</v>
      </c>
      <c r="M350" s="46">
        <f t="shared" si="73"/>
        <v>0</v>
      </c>
      <c r="N350" s="14"/>
      <c r="O350" s="14">
        <f t="shared" si="66"/>
        <v>0</v>
      </c>
      <c r="P350" s="14"/>
      <c r="Q350" s="14">
        <f t="shared" si="74"/>
        <v>20000000</v>
      </c>
      <c r="R350" s="14"/>
      <c r="S350" s="22">
        <f t="shared" si="75"/>
        <v>0</v>
      </c>
      <c r="V350" s="47">
        <f t="shared" si="76"/>
        <v>19000100</v>
      </c>
      <c r="W350" s="14">
        <f t="shared" si="77"/>
        <v>0</v>
      </c>
      <c r="X350" s="14"/>
      <c r="Y350" s="22"/>
    </row>
    <row r="351" spans="1:25" x14ac:dyDescent="0.2">
      <c r="A351" s="13"/>
      <c r="B351" s="4"/>
      <c r="C351" s="4"/>
      <c r="D351" s="18"/>
      <c r="E351" s="4"/>
      <c r="F351" s="32">
        <f t="shared" si="67"/>
        <v>0</v>
      </c>
      <c r="G351" s="32">
        <f t="shared" si="65"/>
        <v>0</v>
      </c>
      <c r="H351" s="26" t="str">
        <f t="shared" si="68"/>
        <v>Ja</v>
      </c>
      <c r="I351" s="27" t="str">
        <f t="shared" si="69"/>
        <v>Nej</v>
      </c>
      <c r="J351" s="43">
        <f t="shared" si="70"/>
        <v>0</v>
      </c>
      <c r="K351" s="14">
        <f t="shared" si="71"/>
        <v>0</v>
      </c>
      <c r="L351" s="22">
        <f t="shared" si="72"/>
        <v>0</v>
      </c>
      <c r="M351" s="46">
        <f t="shared" si="73"/>
        <v>0</v>
      </c>
      <c r="N351" s="14"/>
      <c r="O351" s="14">
        <f t="shared" si="66"/>
        <v>0</v>
      </c>
      <c r="P351" s="14"/>
      <c r="Q351" s="14">
        <f t="shared" si="74"/>
        <v>20000000</v>
      </c>
      <c r="R351" s="14"/>
      <c r="S351" s="22">
        <f t="shared" si="75"/>
        <v>0</v>
      </c>
      <c r="V351" s="47">
        <f t="shared" si="76"/>
        <v>19000100</v>
      </c>
      <c r="W351" s="14">
        <f t="shared" si="77"/>
        <v>0</v>
      </c>
      <c r="X351" s="14"/>
      <c r="Y351" s="22"/>
    </row>
    <row r="352" spans="1:25" x14ac:dyDescent="0.2">
      <c r="A352" s="13"/>
      <c r="B352" s="4"/>
      <c r="C352" s="4"/>
      <c r="D352" s="18"/>
      <c r="E352" s="4"/>
      <c r="F352" s="32">
        <f t="shared" si="67"/>
        <v>0</v>
      </c>
      <c r="G352" s="32">
        <f t="shared" si="65"/>
        <v>0</v>
      </c>
      <c r="H352" s="26" t="str">
        <f t="shared" si="68"/>
        <v>Ja</v>
      </c>
      <c r="I352" s="27" t="str">
        <f t="shared" si="69"/>
        <v>Nej</v>
      </c>
      <c r="J352" s="43">
        <f t="shared" si="70"/>
        <v>0</v>
      </c>
      <c r="K352" s="14">
        <f t="shared" si="71"/>
        <v>0</v>
      </c>
      <c r="L352" s="22">
        <f t="shared" si="72"/>
        <v>0</v>
      </c>
      <c r="M352" s="46">
        <f t="shared" si="73"/>
        <v>0</v>
      </c>
      <c r="N352" s="14"/>
      <c r="O352" s="14">
        <f t="shared" si="66"/>
        <v>0</v>
      </c>
      <c r="P352" s="14"/>
      <c r="Q352" s="14">
        <f t="shared" si="74"/>
        <v>20000000</v>
      </c>
      <c r="R352" s="14"/>
      <c r="S352" s="22">
        <f t="shared" si="75"/>
        <v>0</v>
      </c>
      <c r="V352" s="47">
        <f t="shared" si="76"/>
        <v>19000100</v>
      </c>
      <c r="W352" s="14">
        <f t="shared" si="77"/>
        <v>0</v>
      </c>
      <c r="X352" s="14"/>
      <c r="Y352" s="22"/>
    </row>
    <row r="353" spans="1:25" x14ac:dyDescent="0.2">
      <c r="A353" s="13"/>
      <c r="B353" s="4"/>
      <c r="C353" s="4"/>
      <c r="D353" s="18"/>
      <c r="E353" s="4"/>
      <c r="F353" s="32">
        <f t="shared" si="67"/>
        <v>0</v>
      </c>
      <c r="G353" s="32">
        <f t="shared" si="65"/>
        <v>0</v>
      </c>
      <c r="H353" s="26" t="str">
        <f t="shared" si="68"/>
        <v>Ja</v>
      </c>
      <c r="I353" s="27" t="str">
        <f t="shared" si="69"/>
        <v>Nej</v>
      </c>
      <c r="J353" s="43">
        <f t="shared" si="70"/>
        <v>0</v>
      </c>
      <c r="K353" s="14">
        <f t="shared" si="71"/>
        <v>0</v>
      </c>
      <c r="L353" s="22">
        <f t="shared" si="72"/>
        <v>0</v>
      </c>
      <c r="M353" s="46">
        <f t="shared" si="73"/>
        <v>0</v>
      </c>
      <c r="N353" s="14"/>
      <c r="O353" s="14">
        <f t="shared" si="66"/>
        <v>0</v>
      </c>
      <c r="P353" s="14"/>
      <c r="Q353" s="14">
        <f t="shared" si="74"/>
        <v>20000000</v>
      </c>
      <c r="R353" s="14"/>
      <c r="S353" s="22">
        <f t="shared" si="75"/>
        <v>0</v>
      </c>
      <c r="V353" s="47">
        <f t="shared" si="76"/>
        <v>19000100</v>
      </c>
      <c r="W353" s="14">
        <f t="shared" si="77"/>
        <v>0</v>
      </c>
      <c r="X353" s="14"/>
      <c r="Y353" s="22"/>
    </row>
    <row r="354" spans="1:25" x14ac:dyDescent="0.2">
      <c r="A354" s="13"/>
      <c r="B354" s="4"/>
      <c r="C354" s="4"/>
      <c r="D354" s="18"/>
      <c r="E354" s="4"/>
      <c r="F354" s="32">
        <f t="shared" si="67"/>
        <v>0</v>
      </c>
      <c r="G354" s="32">
        <f t="shared" si="65"/>
        <v>0</v>
      </c>
      <c r="H354" s="26" t="str">
        <f t="shared" si="68"/>
        <v>Ja</v>
      </c>
      <c r="I354" s="27" t="str">
        <f t="shared" si="69"/>
        <v>Nej</v>
      </c>
      <c r="J354" s="43">
        <f t="shared" si="70"/>
        <v>0</v>
      </c>
      <c r="K354" s="14">
        <f t="shared" si="71"/>
        <v>0</v>
      </c>
      <c r="L354" s="22">
        <f t="shared" si="72"/>
        <v>0</v>
      </c>
      <c r="M354" s="46">
        <f t="shared" si="73"/>
        <v>0</v>
      </c>
      <c r="N354" s="14"/>
      <c r="O354" s="14">
        <f t="shared" si="66"/>
        <v>0</v>
      </c>
      <c r="P354" s="14"/>
      <c r="Q354" s="14">
        <f t="shared" si="74"/>
        <v>20000000</v>
      </c>
      <c r="R354" s="14"/>
      <c r="S354" s="22">
        <f t="shared" si="75"/>
        <v>0</v>
      </c>
      <c r="V354" s="47">
        <f t="shared" si="76"/>
        <v>19000100</v>
      </c>
      <c r="W354" s="14">
        <f t="shared" si="77"/>
        <v>0</v>
      </c>
      <c r="X354" s="14"/>
      <c r="Y354" s="22"/>
    </row>
    <row r="355" spans="1:25" x14ac:dyDescent="0.2">
      <c r="A355" s="13"/>
      <c r="B355" s="4"/>
      <c r="C355" s="4"/>
      <c r="D355" s="18"/>
      <c r="E355" s="4"/>
      <c r="F355" s="32">
        <f t="shared" si="67"/>
        <v>0</v>
      </c>
      <c r="G355" s="32">
        <f t="shared" si="65"/>
        <v>0</v>
      </c>
      <c r="H355" s="26" t="str">
        <f t="shared" si="68"/>
        <v>Ja</v>
      </c>
      <c r="I355" s="27" t="str">
        <f t="shared" si="69"/>
        <v>Nej</v>
      </c>
      <c r="J355" s="43">
        <f t="shared" si="70"/>
        <v>0</v>
      </c>
      <c r="K355" s="14">
        <f t="shared" si="71"/>
        <v>0</v>
      </c>
      <c r="L355" s="22">
        <f t="shared" si="72"/>
        <v>0</v>
      </c>
      <c r="M355" s="46">
        <f t="shared" si="73"/>
        <v>0</v>
      </c>
      <c r="N355" s="14"/>
      <c r="O355" s="14">
        <f t="shared" si="66"/>
        <v>0</v>
      </c>
      <c r="P355" s="14"/>
      <c r="Q355" s="14">
        <f t="shared" si="74"/>
        <v>20000000</v>
      </c>
      <c r="R355" s="14"/>
      <c r="S355" s="22">
        <f t="shared" si="75"/>
        <v>0</v>
      </c>
      <c r="V355" s="47">
        <f t="shared" si="76"/>
        <v>19000100</v>
      </c>
      <c r="W355" s="14">
        <f t="shared" si="77"/>
        <v>0</v>
      </c>
      <c r="X355" s="14"/>
      <c r="Y355" s="22"/>
    </row>
    <row r="356" spans="1:25" x14ac:dyDescent="0.2">
      <c r="A356" s="13"/>
      <c r="B356" s="4"/>
      <c r="C356" s="4"/>
      <c r="D356" s="18"/>
      <c r="E356" s="4"/>
      <c r="F356" s="32">
        <f t="shared" si="67"/>
        <v>0</v>
      </c>
      <c r="G356" s="32">
        <f t="shared" si="65"/>
        <v>0</v>
      </c>
      <c r="H356" s="26" t="str">
        <f t="shared" si="68"/>
        <v>Ja</v>
      </c>
      <c r="I356" s="27" t="str">
        <f t="shared" si="69"/>
        <v>Nej</v>
      </c>
      <c r="J356" s="43">
        <f t="shared" si="70"/>
        <v>0</v>
      </c>
      <c r="K356" s="14">
        <f t="shared" si="71"/>
        <v>0</v>
      </c>
      <c r="L356" s="22">
        <f t="shared" si="72"/>
        <v>0</v>
      </c>
      <c r="M356" s="46">
        <f t="shared" si="73"/>
        <v>0</v>
      </c>
      <c r="N356" s="14"/>
      <c r="O356" s="14">
        <f t="shared" si="66"/>
        <v>0</v>
      </c>
      <c r="P356" s="14"/>
      <c r="Q356" s="14">
        <f t="shared" si="74"/>
        <v>20000000</v>
      </c>
      <c r="R356" s="14"/>
      <c r="S356" s="22">
        <f t="shared" si="75"/>
        <v>0</v>
      </c>
      <c r="V356" s="47">
        <f t="shared" si="76"/>
        <v>19000100</v>
      </c>
      <c r="W356" s="14">
        <f t="shared" si="77"/>
        <v>0</v>
      </c>
      <c r="X356" s="14"/>
      <c r="Y356" s="22"/>
    </row>
    <row r="357" spans="1:25" x14ac:dyDescent="0.2">
      <c r="A357" s="13"/>
      <c r="B357" s="4"/>
      <c r="C357" s="4"/>
      <c r="D357" s="18"/>
      <c r="E357" s="4"/>
      <c r="F357" s="32">
        <f t="shared" si="67"/>
        <v>0</v>
      </c>
      <c r="G357" s="32">
        <f t="shared" si="65"/>
        <v>0</v>
      </c>
      <c r="H357" s="26" t="str">
        <f t="shared" si="68"/>
        <v>Ja</v>
      </c>
      <c r="I357" s="27" t="str">
        <f t="shared" si="69"/>
        <v>Nej</v>
      </c>
      <c r="J357" s="43">
        <f t="shared" si="70"/>
        <v>0</v>
      </c>
      <c r="K357" s="14">
        <f t="shared" si="71"/>
        <v>0</v>
      </c>
      <c r="L357" s="22">
        <f t="shared" si="72"/>
        <v>0</v>
      </c>
      <c r="M357" s="46">
        <f t="shared" si="73"/>
        <v>0</v>
      </c>
      <c r="N357" s="14"/>
      <c r="O357" s="14">
        <f t="shared" si="66"/>
        <v>0</v>
      </c>
      <c r="P357" s="14"/>
      <c r="Q357" s="14">
        <f t="shared" si="74"/>
        <v>20000000</v>
      </c>
      <c r="R357" s="14"/>
      <c r="S357" s="22">
        <f t="shared" si="75"/>
        <v>0</v>
      </c>
      <c r="V357" s="47">
        <f t="shared" si="76"/>
        <v>19000100</v>
      </c>
      <c r="W357" s="14">
        <f t="shared" si="77"/>
        <v>0</v>
      </c>
      <c r="X357" s="14"/>
      <c r="Y357" s="22"/>
    </row>
    <row r="358" spans="1:25" x14ac:dyDescent="0.2">
      <c r="A358" s="13"/>
      <c r="B358" s="4"/>
      <c r="C358" s="4"/>
      <c r="D358" s="18"/>
      <c r="E358" s="4"/>
      <c r="F358" s="32">
        <f t="shared" si="67"/>
        <v>0</v>
      </c>
      <c r="G358" s="32">
        <f t="shared" si="65"/>
        <v>0</v>
      </c>
      <c r="H358" s="26" t="str">
        <f t="shared" si="68"/>
        <v>Ja</v>
      </c>
      <c r="I358" s="27" t="str">
        <f t="shared" si="69"/>
        <v>Nej</v>
      </c>
      <c r="J358" s="43">
        <f t="shared" si="70"/>
        <v>0</v>
      </c>
      <c r="K358" s="14">
        <f t="shared" si="71"/>
        <v>0</v>
      </c>
      <c r="L358" s="22">
        <f t="shared" si="72"/>
        <v>0</v>
      </c>
      <c r="M358" s="46">
        <f t="shared" si="73"/>
        <v>0</v>
      </c>
      <c r="N358" s="14"/>
      <c r="O358" s="14">
        <f t="shared" si="66"/>
        <v>0</v>
      </c>
      <c r="P358" s="14"/>
      <c r="Q358" s="14">
        <f t="shared" si="74"/>
        <v>20000000</v>
      </c>
      <c r="R358" s="14"/>
      <c r="S358" s="22">
        <f t="shared" si="75"/>
        <v>0</v>
      </c>
      <c r="V358" s="47">
        <f t="shared" si="76"/>
        <v>19000100</v>
      </c>
      <c r="W358" s="14">
        <f t="shared" si="77"/>
        <v>0</v>
      </c>
      <c r="X358" s="14"/>
      <c r="Y358" s="22"/>
    </row>
    <row r="359" spans="1:25" x14ac:dyDescent="0.2">
      <c r="A359" s="13"/>
      <c r="B359" s="4"/>
      <c r="C359" s="4"/>
      <c r="D359" s="18"/>
      <c r="E359" s="4"/>
      <c r="F359" s="32">
        <f t="shared" si="67"/>
        <v>0</v>
      </c>
      <c r="G359" s="32">
        <f t="shared" si="65"/>
        <v>0</v>
      </c>
      <c r="H359" s="26" t="str">
        <f t="shared" si="68"/>
        <v>Ja</v>
      </c>
      <c r="I359" s="27" t="str">
        <f t="shared" si="69"/>
        <v>Nej</v>
      </c>
      <c r="J359" s="43">
        <f t="shared" si="70"/>
        <v>0</v>
      </c>
      <c r="K359" s="14">
        <f t="shared" si="71"/>
        <v>0</v>
      </c>
      <c r="L359" s="22">
        <f t="shared" si="72"/>
        <v>0</v>
      </c>
      <c r="M359" s="46">
        <f t="shared" si="73"/>
        <v>0</v>
      </c>
      <c r="N359" s="14"/>
      <c r="O359" s="14">
        <f t="shared" si="66"/>
        <v>0</v>
      </c>
      <c r="P359" s="14"/>
      <c r="Q359" s="14">
        <f t="shared" si="74"/>
        <v>20000000</v>
      </c>
      <c r="R359" s="14"/>
      <c r="S359" s="22">
        <f t="shared" si="75"/>
        <v>0</v>
      </c>
      <c r="V359" s="47">
        <f t="shared" si="76"/>
        <v>19000100</v>
      </c>
      <c r="W359" s="14">
        <f t="shared" si="77"/>
        <v>0</v>
      </c>
      <c r="X359" s="14"/>
      <c r="Y359" s="22"/>
    </row>
    <row r="360" spans="1:25" x14ac:dyDescent="0.2">
      <c r="A360" s="13"/>
      <c r="B360" s="4"/>
      <c r="C360" s="4"/>
      <c r="D360" s="18"/>
      <c r="E360" s="4"/>
      <c r="F360" s="32">
        <f t="shared" si="67"/>
        <v>0</v>
      </c>
      <c r="G360" s="32">
        <f t="shared" si="65"/>
        <v>0</v>
      </c>
      <c r="H360" s="26" t="str">
        <f t="shared" si="68"/>
        <v>Ja</v>
      </c>
      <c r="I360" s="27" t="str">
        <f t="shared" si="69"/>
        <v>Nej</v>
      </c>
      <c r="J360" s="43">
        <f t="shared" si="70"/>
        <v>0</v>
      </c>
      <c r="K360" s="14">
        <f t="shared" si="71"/>
        <v>0</v>
      </c>
      <c r="L360" s="22">
        <f t="shared" si="72"/>
        <v>0</v>
      </c>
      <c r="M360" s="46">
        <f t="shared" si="73"/>
        <v>0</v>
      </c>
      <c r="N360" s="14"/>
      <c r="O360" s="14">
        <f t="shared" si="66"/>
        <v>0</v>
      </c>
      <c r="P360" s="14"/>
      <c r="Q360" s="14">
        <f t="shared" si="74"/>
        <v>20000000</v>
      </c>
      <c r="R360" s="14"/>
      <c r="S360" s="22">
        <f t="shared" si="75"/>
        <v>0</v>
      </c>
      <c r="V360" s="47">
        <f t="shared" si="76"/>
        <v>19000100</v>
      </c>
      <c r="W360" s="14">
        <f t="shared" si="77"/>
        <v>0</v>
      </c>
      <c r="X360" s="14"/>
      <c r="Y360" s="22"/>
    </row>
    <row r="361" spans="1:25" x14ac:dyDescent="0.2">
      <c r="A361" s="13"/>
      <c r="B361" s="4"/>
      <c r="C361" s="4"/>
      <c r="D361" s="18"/>
      <c r="E361" s="4"/>
      <c r="F361" s="32">
        <f t="shared" si="67"/>
        <v>0</v>
      </c>
      <c r="G361" s="32">
        <f t="shared" si="65"/>
        <v>0</v>
      </c>
      <c r="H361" s="26" t="str">
        <f t="shared" si="68"/>
        <v>Ja</v>
      </c>
      <c r="I361" s="27" t="str">
        <f t="shared" si="69"/>
        <v>Nej</v>
      </c>
      <c r="J361" s="43">
        <f t="shared" si="70"/>
        <v>0</v>
      </c>
      <c r="K361" s="14">
        <f t="shared" si="71"/>
        <v>0</v>
      </c>
      <c r="L361" s="22">
        <f t="shared" si="72"/>
        <v>0</v>
      </c>
      <c r="M361" s="46">
        <f t="shared" si="73"/>
        <v>0</v>
      </c>
      <c r="N361" s="14"/>
      <c r="O361" s="14">
        <f t="shared" si="66"/>
        <v>0</v>
      </c>
      <c r="P361" s="14"/>
      <c r="Q361" s="14">
        <f t="shared" si="74"/>
        <v>20000000</v>
      </c>
      <c r="R361" s="14"/>
      <c r="S361" s="22">
        <f t="shared" si="75"/>
        <v>0</v>
      </c>
      <c r="V361" s="47">
        <f t="shared" si="76"/>
        <v>19000100</v>
      </c>
      <c r="W361" s="14">
        <f t="shared" si="77"/>
        <v>0</v>
      </c>
      <c r="X361" s="14"/>
      <c r="Y361" s="22"/>
    </row>
    <row r="362" spans="1:25" x14ac:dyDescent="0.2">
      <c r="A362" s="13"/>
      <c r="B362" s="4"/>
      <c r="C362" s="4"/>
      <c r="D362" s="18"/>
      <c r="E362" s="4"/>
      <c r="F362" s="32">
        <f t="shared" si="67"/>
        <v>0</v>
      </c>
      <c r="G362" s="32">
        <f t="shared" si="65"/>
        <v>0</v>
      </c>
      <c r="H362" s="26" t="str">
        <f t="shared" si="68"/>
        <v>Ja</v>
      </c>
      <c r="I362" s="27" t="str">
        <f t="shared" si="69"/>
        <v>Nej</v>
      </c>
      <c r="J362" s="43">
        <f t="shared" si="70"/>
        <v>0</v>
      </c>
      <c r="K362" s="14">
        <f t="shared" si="71"/>
        <v>0</v>
      </c>
      <c r="L362" s="22">
        <f t="shared" si="72"/>
        <v>0</v>
      </c>
      <c r="M362" s="46">
        <f t="shared" si="73"/>
        <v>0</v>
      </c>
      <c r="N362" s="14"/>
      <c r="O362" s="14">
        <f t="shared" si="66"/>
        <v>0</v>
      </c>
      <c r="P362" s="14"/>
      <c r="Q362" s="14">
        <f t="shared" si="74"/>
        <v>20000000</v>
      </c>
      <c r="R362" s="14"/>
      <c r="S362" s="22">
        <f t="shared" si="75"/>
        <v>0</v>
      </c>
      <c r="V362" s="47">
        <f t="shared" si="76"/>
        <v>19000100</v>
      </c>
      <c r="W362" s="14">
        <f t="shared" si="77"/>
        <v>0</v>
      </c>
      <c r="X362" s="14"/>
      <c r="Y362" s="22"/>
    </row>
    <row r="363" spans="1:25" x14ac:dyDescent="0.2">
      <c r="A363" s="13"/>
      <c r="B363" s="4"/>
      <c r="C363" s="4"/>
      <c r="D363" s="18"/>
      <c r="E363" s="4"/>
      <c r="F363" s="32">
        <f t="shared" si="67"/>
        <v>0</v>
      </c>
      <c r="G363" s="32">
        <f t="shared" si="65"/>
        <v>0</v>
      </c>
      <c r="H363" s="26" t="str">
        <f t="shared" si="68"/>
        <v>Ja</v>
      </c>
      <c r="I363" s="27" t="str">
        <f t="shared" si="69"/>
        <v>Nej</v>
      </c>
      <c r="J363" s="43">
        <f t="shared" si="70"/>
        <v>0</v>
      </c>
      <c r="K363" s="14">
        <f t="shared" si="71"/>
        <v>0</v>
      </c>
      <c r="L363" s="22">
        <f t="shared" si="72"/>
        <v>0</v>
      </c>
      <c r="M363" s="46">
        <f t="shared" si="73"/>
        <v>0</v>
      </c>
      <c r="N363" s="14"/>
      <c r="O363" s="14">
        <f t="shared" si="66"/>
        <v>0</v>
      </c>
      <c r="P363" s="14"/>
      <c r="Q363" s="14">
        <f t="shared" si="74"/>
        <v>20000000</v>
      </c>
      <c r="R363" s="14"/>
      <c r="S363" s="22">
        <f t="shared" si="75"/>
        <v>0</v>
      </c>
      <c r="V363" s="47">
        <f t="shared" si="76"/>
        <v>19000100</v>
      </c>
      <c r="W363" s="14">
        <f t="shared" si="77"/>
        <v>0</v>
      </c>
      <c r="X363" s="14"/>
      <c r="Y363" s="22"/>
    </row>
    <row r="364" spans="1:25" x14ac:dyDescent="0.2">
      <c r="A364" s="13"/>
      <c r="B364" s="4"/>
      <c r="C364" s="4"/>
      <c r="D364" s="18"/>
      <c r="E364" s="4"/>
      <c r="F364" s="32">
        <f t="shared" si="67"/>
        <v>0</v>
      </c>
      <c r="G364" s="32">
        <f t="shared" si="65"/>
        <v>0</v>
      </c>
      <c r="H364" s="26" t="str">
        <f t="shared" si="68"/>
        <v>Ja</v>
      </c>
      <c r="I364" s="27" t="str">
        <f t="shared" si="69"/>
        <v>Nej</v>
      </c>
      <c r="J364" s="43">
        <f t="shared" si="70"/>
        <v>0</v>
      </c>
      <c r="K364" s="14">
        <f t="shared" si="71"/>
        <v>0</v>
      </c>
      <c r="L364" s="22">
        <f t="shared" si="72"/>
        <v>0</v>
      </c>
      <c r="M364" s="46">
        <f t="shared" si="73"/>
        <v>0</v>
      </c>
      <c r="N364" s="14"/>
      <c r="O364" s="14">
        <f t="shared" si="66"/>
        <v>0</v>
      </c>
      <c r="P364" s="14"/>
      <c r="Q364" s="14">
        <f t="shared" si="74"/>
        <v>20000000</v>
      </c>
      <c r="R364" s="14"/>
      <c r="S364" s="22">
        <f t="shared" si="75"/>
        <v>0</v>
      </c>
      <c r="V364" s="47">
        <f t="shared" si="76"/>
        <v>19000100</v>
      </c>
      <c r="W364" s="14">
        <f t="shared" si="77"/>
        <v>0</v>
      </c>
      <c r="X364" s="14"/>
      <c r="Y364" s="22"/>
    </row>
    <row r="365" spans="1:25" x14ac:dyDescent="0.2">
      <c r="A365" s="13"/>
      <c r="B365" s="4"/>
      <c r="C365" s="4"/>
      <c r="D365" s="18"/>
      <c r="E365" s="4"/>
      <c r="F365" s="32">
        <f t="shared" si="67"/>
        <v>0</v>
      </c>
      <c r="G365" s="32">
        <f t="shared" si="65"/>
        <v>0</v>
      </c>
      <c r="H365" s="26" t="str">
        <f t="shared" si="68"/>
        <v>Ja</v>
      </c>
      <c r="I365" s="27" t="str">
        <f t="shared" si="69"/>
        <v>Nej</v>
      </c>
      <c r="J365" s="43">
        <f t="shared" si="70"/>
        <v>0</v>
      </c>
      <c r="K365" s="14">
        <f t="shared" si="71"/>
        <v>0</v>
      </c>
      <c r="L365" s="22">
        <f t="shared" si="72"/>
        <v>0</v>
      </c>
      <c r="M365" s="46">
        <f t="shared" si="73"/>
        <v>0</v>
      </c>
      <c r="N365" s="14"/>
      <c r="O365" s="14">
        <f t="shared" si="66"/>
        <v>0</v>
      </c>
      <c r="P365" s="14"/>
      <c r="Q365" s="14">
        <f t="shared" si="74"/>
        <v>20000000</v>
      </c>
      <c r="R365" s="14"/>
      <c r="S365" s="22">
        <f t="shared" si="75"/>
        <v>0</v>
      </c>
      <c r="V365" s="47">
        <f t="shared" si="76"/>
        <v>19000100</v>
      </c>
      <c r="W365" s="14">
        <f t="shared" si="77"/>
        <v>0</v>
      </c>
      <c r="X365" s="14"/>
      <c r="Y365" s="22"/>
    </row>
    <row r="366" spans="1:25" x14ac:dyDescent="0.2">
      <c r="A366" s="13"/>
      <c r="B366" s="4"/>
      <c r="C366" s="4"/>
      <c r="D366" s="18"/>
      <c r="E366" s="4"/>
      <c r="F366" s="32">
        <f t="shared" si="67"/>
        <v>0</v>
      </c>
      <c r="G366" s="32">
        <f t="shared" si="65"/>
        <v>0</v>
      </c>
      <c r="H366" s="26" t="str">
        <f t="shared" si="68"/>
        <v>Ja</v>
      </c>
      <c r="I366" s="27" t="str">
        <f t="shared" si="69"/>
        <v>Nej</v>
      </c>
      <c r="J366" s="43">
        <f t="shared" si="70"/>
        <v>0</v>
      </c>
      <c r="K366" s="14">
        <f t="shared" si="71"/>
        <v>0</v>
      </c>
      <c r="L366" s="22">
        <f t="shared" si="72"/>
        <v>0</v>
      </c>
      <c r="M366" s="46">
        <f t="shared" si="73"/>
        <v>0</v>
      </c>
      <c r="N366" s="14"/>
      <c r="O366" s="14">
        <f t="shared" si="66"/>
        <v>0</v>
      </c>
      <c r="P366" s="14"/>
      <c r="Q366" s="14">
        <f t="shared" si="74"/>
        <v>20000000</v>
      </c>
      <c r="R366" s="14"/>
      <c r="S366" s="22">
        <f t="shared" si="75"/>
        <v>0</v>
      </c>
      <c r="V366" s="47">
        <f t="shared" si="76"/>
        <v>19000100</v>
      </c>
      <c r="W366" s="14">
        <f t="shared" si="77"/>
        <v>0</v>
      </c>
      <c r="X366" s="14"/>
      <c r="Y366" s="22"/>
    </row>
    <row r="367" spans="1:25" x14ac:dyDescent="0.2">
      <c r="A367" s="13"/>
      <c r="B367" s="4"/>
      <c r="C367" s="4"/>
      <c r="D367" s="18"/>
      <c r="E367" s="4"/>
      <c r="F367" s="32">
        <f t="shared" si="67"/>
        <v>0</v>
      </c>
      <c r="G367" s="32">
        <f t="shared" si="65"/>
        <v>0</v>
      </c>
      <c r="H367" s="26" t="str">
        <f t="shared" si="68"/>
        <v>Ja</v>
      </c>
      <c r="I367" s="27" t="str">
        <f t="shared" si="69"/>
        <v>Nej</v>
      </c>
      <c r="J367" s="43">
        <f t="shared" si="70"/>
        <v>0</v>
      </c>
      <c r="K367" s="14">
        <f t="shared" si="71"/>
        <v>0</v>
      </c>
      <c r="L367" s="22">
        <f t="shared" si="72"/>
        <v>0</v>
      </c>
      <c r="M367" s="46">
        <f t="shared" si="73"/>
        <v>0</v>
      </c>
      <c r="N367" s="14"/>
      <c r="O367" s="14">
        <f t="shared" si="66"/>
        <v>0</v>
      </c>
      <c r="P367" s="14"/>
      <c r="Q367" s="14">
        <f t="shared" si="74"/>
        <v>20000000</v>
      </c>
      <c r="R367" s="14"/>
      <c r="S367" s="22">
        <f t="shared" si="75"/>
        <v>0</v>
      </c>
      <c r="V367" s="47">
        <f t="shared" si="76"/>
        <v>19000100</v>
      </c>
      <c r="W367" s="14">
        <f t="shared" si="77"/>
        <v>0</v>
      </c>
      <c r="X367" s="14"/>
      <c r="Y367" s="22"/>
    </row>
    <row r="368" spans="1:25" x14ac:dyDescent="0.2">
      <c r="A368" s="13"/>
      <c r="B368" s="4"/>
      <c r="C368" s="4"/>
      <c r="D368" s="18"/>
      <c r="E368" s="4"/>
      <c r="F368" s="32">
        <f t="shared" si="67"/>
        <v>0</v>
      </c>
      <c r="G368" s="32">
        <f t="shared" si="65"/>
        <v>0</v>
      </c>
      <c r="H368" s="26" t="str">
        <f t="shared" si="68"/>
        <v>Ja</v>
      </c>
      <c r="I368" s="27" t="str">
        <f t="shared" si="69"/>
        <v>Nej</v>
      </c>
      <c r="J368" s="43">
        <f t="shared" si="70"/>
        <v>0</v>
      </c>
      <c r="K368" s="14">
        <f t="shared" si="71"/>
        <v>0</v>
      </c>
      <c r="L368" s="22">
        <f t="shared" si="72"/>
        <v>0</v>
      </c>
      <c r="M368" s="46">
        <f t="shared" si="73"/>
        <v>0</v>
      </c>
      <c r="N368" s="14"/>
      <c r="O368" s="14">
        <f t="shared" si="66"/>
        <v>0</v>
      </c>
      <c r="P368" s="14"/>
      <c r="Q368" s="14">
        <f t="shared" si="74"/>
        <v>20000000</v>
      </c>
      <c r="R368" s="14"/>
      <c r="S368" s="22">
        <f t="shared" si="75"/>
        <v>0</v>
      </c>
      <c r="V368" s="47">
        <f t="shared" si="76"/>
        <v>19000100</v>
      </c>
      <c r="W368" s="14">
        <f t="shared" si="77"/>
        <v>0</v>
      </c>
      <c r="X368" s="14"/>
      <c r="Y368" s="22"/>
    </row>
    <row r="369" spans="1:25" x14ac:dyDescent="0.2">
      <c r="A369" s="13"/>
      <c r="B369" s="4"/>
      <c r="C369" s="4"/>
      <c r="D369" s="18"/>
      <c r="E369" s="4"/>
      <c r="F369" s="32">
        <f t="shared" si="67"/>
        <v>0</v>
      </c>
      <c r="G369" s="32">
        <f t="shared" si="65"/>
        <v>0</v>
      </c>
      <c r="H369" s="26" t="str">
        <f t="shared" si="68"/>
        <v>Ja</v>
      </c>
      <c r="I369" s="27" t="str">
        <f t="shared" si="69"/>
        <v>Nej</v>
      </c>
      <c r="J369" s="43">
        <f t="shared" si="70"/>
        <v>0</v>
      </c>
      <c r="K369" s="14">
        <f t="shared" si="71"/>
        <v>0</v>
      </c>
      <c r="L369" s="22">
        <f t="shared" si="72"/>
        <v>0</v>
      </c>
      <c r="M369" s="46">
        <f t="shared" si="73"/>
        <v>0</v>
      </c>
      <c r="N369" s="14"/>
      <c r="O369" s="14">
        <f t="shared" si="66"/>
        <v>0</v>
      </c>
      <c r="P369" s="14"/>
      <c r="Q369" s="14">
        <f t="shared" si="74"/>
        <v>20000000</v>
      </c>
      <c r="R369" s="14"/>
      <c r="S369" s="22">
        <f t="shared" si="75"/>
        <v>0</v>
      </c>
      <c r="V369" s="47">
        <f t="shared" si="76"/>
        <v>19000100</v>
      </c>
      <c r="W369" s="14">
        <f t="shared" si="77"/>
        <v>0</v>
      </c>
      <c r="X369" s="14"/>
      <c r="Y369" s="22"/>
    </row>
    <row r="370" spans="1:25" x14ac:dyDescent="0.2">
      <c r="A370" s="13"/>
      <c r="B370" s="4"/>
      <c r="C370" s="4"/>
      <c r="D370" s="18"/>
      <c r="E370" s="4"/>
      <c r="F370" s="32">
        <f t="shared" si="67"/>
        <v>0</v>
      </c>
      <c r="G370" s="32">
        <f t="shared" si="65"/>
        <v>0</v>
      </c>
      <c r="H370" s="26" t="str">
        <f t="shared" si="68"/>
        <v>Ja</v>
      </c>
      <c r="I370" s="27" t="str">
        <f t="shared" si="69"/>
        <v>Nej</v>
      </c>
      <c r="J370" s="43">
        <f t="shared" si="70"/>
        <v>0</v>
      </c>
      <c r="K370" s="14">
        <f t="shared" si="71"/>
        <v>0</v>
      </c>
      <c r="L370" s="22">
        <f t="shared" si="72"/>
        <v>0</v>
      </c>
      <c r="M370" s="46">
        <f t="shared" si="73"/>
        <v>0</v>
      </c>
      <c r="N370" s="14"/>
      <c r="O370" s="14">
        <f t="shared" si="66"/>
        <v>0</v>
      </c>
      <c r="P370" s="14"/>
      <c r="Q370" s="14">
        <f t="shared" si="74"/>
        <v>20000000</v>
      </c>
      <c r="R370" s="14"/>
      <c r="S370" s="22">
        <f t="shared" si="75"/>
        <v>0</v>
      </c>
      <c r="V370" s="47">
        <f t="shared" si="76"/>
        <v>19000100</v>
      </c>
      <c r="W370" s="14">
        <f t="shared" si="77"/>
        <v>0</v>
      </c>
      <c r="X370" s="14"/>
      <c r="Y370" s="22"/>
    </row>
    <row r="371" spans="1:25" x14ac:dyDescent="0.2">
      <c r="A371" s="13"/>
      <c r="B371" s="4"/>
      <c r="C371" s="4"/>
      <c r="D371" s="18"/>
      <c r="E371" s="4"/>
      <c r="F371" s="32">
        <f t="shared" si="67"/>
        <v>0</v>
      </c>
      <c r="G371" s="32">
        <f t="shared" si="65"/>
        <v>0</v>
      </c>
      <c r="H371" s="26" t="str">
        <f t="shared" si="68"/>
        <v>Ja</v>
      </c>
      <c r="I371" s="27" t="str">
        <f t="shared" si="69"/>
        <v>Nej</v>
      </c>
      <c r="J371" s="43">
        <f t="shared" si="70"/>
        <v>0</v>
      </c>
      <c r="K371" s="14">
        <f t="shared" si="71"/>
        <v>0</v>
      </c>
      <c r="L371" s="22">
        <f t="shared" si="72"/>
        <v>0</v>
      </c>
      <c r="M371" s="46">
        <f t="shared" si="73"/>
        <v>0</v>
      </c>
      <c r="N371" s="14"/>
      <c r="O371" s="14">
        <f t="shared" si="66"/>
        <v>0</v>
      </c>
      <c r="P371" s="14"/>
      <c r="Q371" s="14">
        <f t="shared" si="74"/>
        <v>20000000</v>
      </c>
      <c r="R371" s="14"/>
      <c r="S371" s="22">
        <f t="shared" si="75"/>
        <v>0</v>
      </c>
      <c r="V371" s="47">
        <f t="shared" si="76"/>
        <v>19000100</v>
      </c>
      <c r="W371" s="14">
        <f t="shared" si="77"/>
        <v>0</v>
      </c>
      <c r="X371" s="14"/>
      <c r="Y371" s="22"/>
    </row>
    <row r="372" spans="1:25" x14ac:dyDescent="0.2">
      <c r="A372" s="13"/>
      <c r="B372" s="4"/>
      <c r="C372" s="4"/>
      <c r="D372" s="18"/>
      <c r="E372" s="4"/>
      <c r="F372" s="32">
        <f t="shared" si="67"/>
        <v>0</v>
      </c>
      <c r="G372" s="32">
        <f t="shared" si="65"/>
        <v>0</v>
      </c>
      <c r="H372" s="26" t="str">
        <f t="shared" si="68"/>
        <v>Ja</v>
      </c>
      <c r="I372" s="27" t="str">
        <f t="shared" si="69"/>
        <v>Nej</v>
      </c>
      <c r="J372" s="43">
        <f t="shared" si="70"/>
        <v>0</v>
      </c>
      <c r="K372" s="14">
        <f t="shared" si="71"/>
        <v>0</v>
      </c>
      <c r="L372" s="22">
        <f t="shared" si="72"/>
        <v>0</v>
      </c>
      <c r="M372" s="46">
        <f t="shared" si="73"/>
        <v>0</v>
      </c>
      <c r="N372" s="14"/>
      <c r="O372" s="14">
        <f t="shared" si="66"/>
        <v>0</v>
      </c>
      <c r="P372" s="14"/>
      <c r="Q372" s="14">
        <f t="shared" si="74"/>
        <v>20000000</v>
      </c>
      <c r="R372" s="14"/>
      <c r="S372" s="22">
        <f t="shared" si="75"/>
        <v>0</v>
      </c>
      <c r="V372" s="47">
        <f t="shared" si="76"/>
        <v>19000100</v>
      </c>
      <c r="W372" s="14">
        <f t="shared" si="77"/>
        <v>0</v>
      </c>
      <c r="X372" s="14"/>
      <c r="Y372" s="22"/>
    </row>
    <row r="373" spans="1:25" x14ac:dyDescent="0.2">
      <c r="A373" s="13"/>
      <c r="B373" s="4"/>
      <c r="C373" s="4"/>
      <c r="D373" s="18"/>
      <c r="E373" s="4"/>
      <c r="F373" s="32">
        <f t="shared" si="67"/>
        <v>0</v>
      </c>
      <c r="G373" s="32">
        <f t="shared" si="65"/>
        <v>0</v>
      </c>
      <c r="H373" s="26" t="str">
        <f t="shared" si="68"/>
        <v>Ja</v>
      </c>
      <c r="I373" s="27" t="str">
        <f t="shared" si="69"/>
        <v>Nej</v>
      </c>
      <c r="J373" s="43">
        <f t="shared" si="70"/>
        <v>0</v>
      </c>
      <c r="K373" s="14">
        <f t="shared" si="71"/>
        <v>0</v>
      </c>
      <c r="L373" s="22">
        <f t="shared" si="72"/>
        <v>0</v>
      </c>
      <c r="M373" s="46">
        <f t="shared" si="73"/>
        <v>0</v>
      </c>
      <c r="N373" s="14"/>
      <c r="O373" s="14">
        <f t="shared" si="66"/>
        <v>0</v>
      </c>
      <c r="P373" s="14"/>
      <c r="Q373" s="14">
        <f t="shared" si="74"/>
        <v>20000000</v>
      </c>
      <c r="R373" s="14"/>
      <c r="S373" s="22">
        <f t="shared" si="75"/>
        <v>0</v>
      </c>
      <c r="V373" s="47">
        <f t="shared" si="76"/>
        <v>19000100</v>
      </c>
      <c r="W373" s="14">
        <f t="shared" si="77"/>
        <v>0</v>
      </c>
      <c r="X373" s="14"/>
      <c r="Y373" s="22"/>
    </row>
    <row r="374" spans="1:25" x14ac:dyDescent="0.2">
      <c r="A374" s="13"/>
      <c r="B374" s="4"/>
      <c r="C374" s="4"/>
      <c r="D374" s="18"/>
      <c r="E374" s="4"/>
      <c r="F374" s="32">
        <f t="shared" si="67"/>
        <v>0</v>
      </c>
      <c r="G374" s="32">
        <f t="shared" si="65"/>
        <v>0</v>
      </c>
      <c r="H374" s="26" t="str">
        <f t="shared" si="68"/>
        <v>Ja</v>
      </c>
      <c r="I374" s="27" t="str">
        <f t="shared" si="69"/>
        <v>Nej</v>
      </c>
      <c r="J374" s="43">
        <f t="shared" si="70"/>
        <v>0</v>
      </c>
      <c r="K374" s="14">
        <f t="shared" si="71"/>
        <v>0</v>
      </c>
      <c r="L374" s="22">
        <f t="shared" si="72"/>
        <v>0</v>
      </c>
      <c r="M374" s="46">
        <f t="shared" si="73"/>
        <v>0</v>
      </c>
      <c r="N374" s="14"/>
      <c r="O374" s="14">
        <f t="shared" si="66"/>
        <v>0</v>
      </c>
      <c r="P374" s="14"/>
      <c r="Q374" s="14">
        <f t="shared" si="74"/>
        <v>20000000</v>
      </c>
      <c r="R374" s="14"/>
      <c r="S374" s="22">
        <f t="shared" si="75"/>
        <v>0</v>
      </c>
      <c r="V374" s="47">
        <f t="shared" si="76"/>
        <v>19000100</v>
      </c>
      <c r="W374" s="14">
        <f t="shared" si="77"/>
        <v>0</v>
      </c>
      <c r="X374" s="14"/>
      <c r="Y374" s="22"/>
    </row>
    <row r="375" spans="1:25" x14ac:dyDescent="0.2">
      <c r="A375" s="13"/>
      <c r="B375" s="4"/>
      <c r="C375" s="4"/>
      <c r="D375" s="18"/>
      <c r="E375" s="4"/>
      <c r="F375" s="32">
        <f t="shared" si="67"/>
        <v>0</v>
      </c>
      <c r="G375" s="32">
        <f t="shared" si="65"/>
        <v>0</v>
      </c>
      <c r="H375" s="26" t="str">
        <f t="shared" si="68"/>
        <v>Ja</v>
      </c>
      <c r="I375" s="27" t="str">
        <f t="shared" si="69"/>
        <v>Nej</v>
      </c>
      <c r="J375" s="43">
        <f t="shared" si="70"/>
        <v>0</v>
      </c>
      <c r="K375" s="14">
        <f t="shared" si="71"/>
        <v>0</v>
      </c>
      <c r="L375" s="22">
        <f t="shared" si="72"/>
        <v>0</v>
      </c>
      <c r="M375" s="46">
        <f t="shared" si="73"/>
        <v>0</v>
      </c>
      <c r="N375" s="14"/>
      <c r="O375" s="14">
        <f t="shared" si="66"/>
        <v>0</v>
      </c>
      <c r="P375" s="14"/>
      <c r="Q375" s="14">
        <f t="shared" si="74"/>
        <v>20000000</v>
      </c>
      <c r="R375" s="14"/>
      <c r="S375" s="22">
        <f t="shared" si="75"/>
        <v>0</v>
      </c>
      <c r="V375" s="47">
        <f t="shared" si="76"/>
        <v>19000100</v>
      </c>
      <c r="W375" s="14">
        <f t="shared" si="77"/>
        <v>0</v>
      </c>
      <c r="X375" s="14"/>
      <c r="Y375" s="22"/>
    </row>
    <row r="376" spans="1:25" x14ac:dyDescent="0.2">
      <c r="A376" s="13"/>
      <c r="B376" s="4"/>
      <c r="C376" s="4"/>
      <c r="D376" s="18"/>
      <c r="E376" s="4"/>
      <c r="F376" s="32">
        <f t="shared" si="67"/>
        <v>0</v>
      </c>
      <c r="G376" s="32">
        <f t="shared" si="65"/>
        <v>0</v>
      </c>
      <c r="H376" s="26" t="str">
        <f t="shared" si="68"/>
        <v>Ja</v>
      </c>
      <c r="I376" s="27" t="str">
        <f t="shared" si="69"/>
        <v>Nej</v>
      </c>
      <c r="J376" s="43">
        <f t="shared" si="70"/>
        <v>0</v>
      </c>
      <c r="K376" s="14">
        <f t="shared" si="71"/>
        <v>0</v>
      </c>
      <c r="L376" s="22">
        <f t="shared" si="72"/>
        <v>0</v>
      </c>
      <c r="M376" s="46">
        <f t="shared" si="73"/>
        <v>0</v>
      </c>
      <c r="N376" s="14"/>
      <c r="O376" s="14">
        <f t="shared" si="66"/>
        <v>0</v>
      </c>
      <c r="P376" s="14"/>
      <c r="Q376" s="14">
        <f t="shared" si="74"/>
        <v>20000000</v>
      </c>
      <c r="R376" s="14"/>
      <c r="S376" s="22">
        <f t="shared" si="75"/>
        <v>0</v>
      </c>
      <c r="V376" s="47">
        <f t="shared" si="76"/>
        <v>19000100</v>
      </c>
      <c r="W376" s="14">
        <f t="shared" si="77"/>
        <v>0</v>
      </c>
      <c r="X376" s="14"/>
      <c r="Y376" s="22"/>
    </row>
    <row r="377" spans="1:25" x14ac:dyDescent="0.2">
      <c r="A377" s="13"/>
      <c r="B377" s="4"/>
      <c r="C377" s="4"/>
      <c r="D377" s="18"/>
      <c r="E377" s="4"/>
      <c r="F377" s="32">
        <f t="shared" si="67"/>
        <v>0</v>
      </c>
      <c r="G377" s="32">
        <f t="shared" si="65"/>
        <v>0</v>
      </c>
      <c r="H377" s="26" t="str">
        <f t="shared" si="68"/>
        <v>Ja</v>
      </c>
      <c r="I377" s="27" t="str">
        <f t="shared" si="69"/>
        <v>Nej</v>
      </c>
      <c r="J377" s="43">
        <f t="shared" si="70"/>
        <v>0</v>
      </c>
      <c r="K377" s="14">
        <f t="shared" si="71"/>
        <v>0</v>
      </c>
      <c r="L377" s="22">
        <f t="shared" si="72"/>
        <v>0</v>
      </c>
      <c r="M377" s="46">
        <f t="shared" si="73"/>
        <v>0</v>
      </c>
      <c r="N377" s="14"/>
      <c r="O377" s="14">
        <f t="shared" si="66"/>
        <v>0</v>
      </c>
      <c r="P377" s="14"/>
      <c r="Q377" s="14">
        <f t="shared" si="74"/>
        <v>20000000</v>
      </c>
      <c r="R377" s="14"/>
      <c r="S377" s="22">
        <f t="shared" si="75"/>
        <v>0</v>
      </c>
      <c r="V377" s="47">
        <f t="shared" si="76"/>
        <v>19000100</v>
      </c>
      <c r="W377" s="14">
        <f t="shared" si="77"/>
        <v>0</v>
      </c>
      <c r="X377" s="14"/>
      <c r="Y377" s="22"/>
    </row>
    <row r="378" spans="1:25" x14ac:dyDescent="0.2">
      <c r="A378" s="13"/>
      <c r="B378" s="4"/>
      <c r="C378" s="4"/>
      <c r="D378" s="18"/>
      <c r="E378" s="4"/>
      <c r="F378" s="32">
        <f t="shared" si="67"/>
        <v>0</v>
      </c>
      <c r="G378" s="32">
        <f t="shared" si="65"/>
        <v>0</v>
      </c>
      <c r="H378" s="26" t="str">
        <f t="shared" si="68"/>
        <v>Ja</v>
      </c>
      <c r="I378" s="27" t="str">
        <f t="shared" si="69"/>
        <v>Nej</v>
      </c>
      <c r="J378" s="43">
        <f t="shared" si="70"/>
        <v>0</v>
      </c>
      <c r="K378" s="14">
        <f t="shared" si="71"/>
        <v>0</v>
      </c>
      <c r="L378" s="22">
        <f t="shared" si="72"/>
        <v>0</v>
      </c>
      <c r="M378" s="46">
        <f t="shared" si="73"/>
        <v>0</v>
      </c>
      <c r="N378" s="14"/>
      <c r="O378" s="14">
        <f t="shared" si="66"/>
        <v>0</v>
      </c>
      <c r="P378" s="14"/>
      <c r="Q378" s="14">
        <f t="shared" si="74"/>
        <v>20000000</v>
      </c>
      <c r="R378" s="14"/>
      <c r="S378" s="22">
        <f t="shared" si="75"/>
        <v>0</v>
      </c>
      <c r="V378" s="47">
        <f t="shared" si="76"/>
        <v>19000100</v>
      </c>
      <c r="W378" s="14">
        <f t="shared" si="77"/>
        <v>0</v>
      </c>
      <c r="X378" s="14"/>
      <c r="Y378" s="22"/>
    </row>
    <row r="379" spans="1:25" x14ac:dyDescent="0.2">
      <c r="A379" s="13"/>
      <c r="B379" s="4"/>
      <c r="C379" s="4"/>
      <c r="D379" s="18"/>
      <c r="E379" s="4"/>
      <c r="F379" s="32">
        <f t="shared" si="67"/>
        <v>0</v>
      </c>
      <c r="G379" s="32">
        <f t="shared" si="65"/>
        <v>0</v>
      </c>
      <c r="H379" s="26" t="str">
        <f t="shared" si="68"/>
        <v>Ja</v>
      </c>
      <c r="I379" s="27" t="str">
        <f t="shared" si="69"/>
        <v>Nej</v>
      </c>
      <c r="J379" s="43">
        <f t="shared" si="70"/>
        <v>0</v>
      </c>
      <c r="K379" s="14">
        <f t="shared" si="71"/>
        <v>0</v>
      </c>
      <c r="L379" s="22">
        <f t="shared" si="72"/>
        <v>0</v>
      </c>
      <c r="M379" s="46">
        <f t="shared" si="73"/>
        <v>0</v>
      </c>
      <c r="N379" s="14"/>
      <c r="O379" s="14">
        <f t="shared" si="66"/>
        <v>0</v>
      </c>
      <c r="P379" s="14"/>
      <c r="Q379" s="14">
        <f t="shared" si="74"/>
        <v>20000000</v>
      </c>
      <c r="R379" s="14"/>
      <c r="S379" s="22">
        <f t="shared" si="75"/>
        <v>0</v>
      </c>
      <c r="V379" s="47">
        <f t="shared" si="76"/>
        <v>19000100</v>
      </c>
      <c r="W379" s="14">
        <f t="shared" si="77"/>
        <v>0</v>
      </c>
      <c r="X379" s="14"/>
      <c r="Y379" s="22"/>
    </row>
    <row r="380" spans="1:25" x14ac:dyDescent="0.2">
      <c r="A380" s="13"/>
      <c r="B380" s="4"/>
      <c r="C380" s="4"/>
      <c r="D380" s="18"/>
      <c r="E380" s="4"/>
      <c r="F380" s="32">
        <f t="shared" si="67"/>
        <v>0</v>
      </c>
      <c r="G380" s="32">
        <f t="shared" si="65"/>
        <v>0</v>
      </c>
      <c r="H380" s="26" t="str">
        <f t="shared" si="68"/>
        <v>Ja</v>
      </c>
      <c r="I380" s="27" t="str">
        <f t="shared" si="69"/>
        <v>Nej</v>
      </c>
      <c r="J380" s="43">
        <f t="shared" si="70"/>
        <v>0</v>
      </c>
      <c r="K380" s="14">
        <f t="shared" si="71"/>
        <v>0</v>
      </c>
      <c r="L380" s="22">
        <f t="shared" si="72"/>
        <v>0</v>
      </c>
      <c r="M380" s="46">
        <f t="shared" si="73"/>
        <v>0</v>
      </c>
      <c r="N380" s="14"/>
      <c r="O380" s="14">
        <f t="shared" si="66"/>
        <v>0</v>
      </c>
      <c r="P380" s="14"/>
      <c r="Q380" s="14">
        <f t="shared" si="74"/>
        <v>20000000</v>
      </c>
      <c r="R380" s="14"/>
      <c r="S380" s="22">
        <f t="shared" si="75"/>
        <v>0</v>
      </c>
      <c r="V380" s="47">
        <f t="shared" si="76"/>
        <v>19000100</v>
      </c>
      <c r="W380" s="14">
        <f t="shared" si="77"/>
        <v>0</v>
      </c>
      <c r="X380" s="14"/>
      <c r="Y380" s="22"/>
    </row>
    <row r="381" spans="1:25" x14ac:dyDescent="0.2">
      <c r="A381" s="13"/>
      <c r="B381" s="4"/>
      <c r="C381" s="4"/>
      <c r="D381" s="18"/>
      <c r="E381" s="4"/>
      <c r="F381" s="32">
        <f t="shared" si="67"/>
        <v>0</v>
      </c>
      <c r="G381" s="32">
        <f t="shared" si="65"/>
        <v>0</v>
      </c>
      <c r="H381" s="26" t="str">
        <f t="shared" si="68"/>
        <v>Ja</v>
      </c>
      <c r="I381" s="27" t="str">
        <f t="shared" si="69"/>
        <v>Nej</v>
      </c>
      <c r="J381" s="43">
        <f t="shared" si="70"/>
        <v>0</v>
      </c>
      <c r="K381" s="14">
        <f t="shared" si="71"/>
        <v>0</v>
      </c>
      <c r="L381" s="22">
        <f t="shared" si="72"/>
        <v>0</v>
      </c>
      <c r="M381" s="46">
        <f t="shared" si="73"/>
        <v>0</v>
      </c>
      <c r="N381" s="14"/>
      <c r="O381" s="14">
        <f t="shared" si="66"/>
        <v>0</v>
      </c>
      <c r="P381" s="14"/>
      <c r="Q381" s="14">
        <f t="shared" si="74"/>
        <v>20000000</v>
      </c>
      <c r="R381" s="14"/>
      <c r="S381" s="22">
        <f t="shared" si="75"/>
        <v>0</v>
      </c>
      <c r="V381" s="47">
        <f t="shared" si="76"/>
        <v>19000100</v>
      </c>
      <c r="W381" s="14">
        <f t="shared" si="77"/>
        <v>0</v>
      </c>
      <c r="X381" s="14"/>
      <c r="Y381" s="22"/>
    </row>
    <row r="382" spans="1:25" x14ac:dyDescent="0.2">
      <c r="A382" s="13"/>
      <c r="B382" s="4"/>
      <c r="C382" s="4"/>
      <c r="D382" s="18"/>
      <c r="E382" s="4"/>
      <c r="F382" s="32">
        <f t="shared" si="67"/>
        <v>0</v>
      </c>
      <c r="G382" s="32">
        <f t="shared" si="65"/>
        <v>0</v>
      </c>
      <c r="H382" s="26" t="str">
        <f t="shared" si="68"/>
        <v>Ja</v>
      </c>
      <c r="I382" s="27" t="str">
        <f t="shared" si="69"/>
        <v>Nej</v>
      </c>
      <c r="J382" s="43">
        <f t="shared" si="70"/>
        <v>0</v>
      </c>
      <c r="K382" s="14">
        <f t="shared" si="71"/>
        <v>0</v>
      </c>
      <c r="L382" s="22">
        <f t="shared" si="72"/>
        <v>0</v>
      </c>
      <c r="M382" s="46">
        <f t="shared" si="73"/>
        <v>0</v>
      </c>
      <c r="N382" s="14"/>
      <c r="O382" s="14">
        <f t="shared" si="66"/>
        <v>0</v>
      </c>
      <c r="P382" s="14"/>
      <c r="Q382" s="14">
        <f t="shared" si="74"/>
        <v>20000000</v>
      </c>
      <c r="R382" s="14"/>
      <c r="S382" s="22">
        <f t="shared" si="75"/>
        <v>0</v>
      </c>
      <c r="V382" s="47">
        <f t="shared" si="76"/>
        <v>19000100</v>
      </c>
      <c r="W382" s="14">
        <f t="shared" si="77"/>
        <v>0</v>
      </c>
      <c r="X382" s="14"/>
      <c r="Y382" s="22"/>
    </row>
    <row r="383" spans="1:25" x14ac:dyDescent="0.2">
      <c r="A383" s="13"/>
      <c r="B383" s="4"/>
      <c r="C383" s="4"/>
      <c r="D383" s="18"/>
      <c r="E383" s="4"/>
      <c r="F383" s="32">
        <f t="shared" si="67"/>
        <v>0</v>
      </c>
      <c r="G383" s="32">
        <f t="shared" si="65"/>
        <v>0</v>
      </c>
      <c r="H383" s="26" t="str">
        <f t="shared" si="68"/>
        <v>Ja</v>
      </c>
      <c r="I383" s="27" t="str">
        <f t="shared" si="69"/>
        <v>Nej</v>
      </c>
      <c r="J383" s="43">
        <f t="shared" si="70"/>
        <v>0</v>
      </c>
      <c r="K383" s="14">
        <f t="shared" si="71"/>
        <v>0</v>
      </c>
      <c r="L383" s="22">
        <f t="shared" si="72"/>
        <v>0</v>
      </c>
      <c r="M383" s="46">
        <f t="shared" si="73"/>
        <v>0</v>
      </c>
      <c r="N383" s="14"/>
      <c r="O383" s="14">
        <f t="shared" si="66"/>
        <v>0</v>
      </c>
      <c r="P383" s="14"/>
      <c r="Q383" s="14">
        <f t="shared" si="74"/>
        <v>20000000</v>
      </c>
      <c r="R383" s="14"/>
      <c r="S383" s="22">
        <f t="shared" si="75"/>
        <v>0</v>
      </c>
      <c r="V383" s="47">
        <f t="shared" si="76"/>
        <v>19000100</v>
      </c>
      <c r="W383" s="14">
        <f t="shared" si="77"/>
        <v>0</v>
      </c>
      <c r="X383" s="14"/>
      <c r="Y383" s="22"/>
    </row>
    <row r="384" spans="1:25" x14ac:dyDescent="0.2">
      <c r="A384" s="13"/>
      <c r="B384" s="4"/>
      <c r="C384" s="4"/>
      <c r="D384" s="18"/>
      <c r="E384" s="4"/>
      <c r="F384" s="32">
        <f t="shared" si="67"/>
        <v>0</v>
      </c>
      <c r="G384" s="32">
        <f t="shared" si="65"/>
        <v>0</v>
      </c>
      <c r="H384" s="26" t="str">
        <f t="shared" si="68"/>
        <v>Ja</v>
      </c>
      <c r="I384" s="27" t="str">
        <f t="shared" si="69"/>
        <v>Nej</v>
      </c>
      <c r="J384" s="43">
        <f t="shared" si="70"/>
        <v>0</v>
      </c>
      <c r="K384" s="14">
        <f t="shared" si="71"/>
        <v>0</v>
      </c>
      <c r="L384" s="22">
        <f t="shared" si="72"/>
        <v>0</v>
      </c>
      <c r="M384" s="46">
        <f t="shared" si="73"/>
        <v>0</v>
      </c>
      <c r="N384" s="14"/>
      <c r="O384" s="14">
        <f t="shared" si="66"/>
        <v>0</v>
      </c>
      <c r="P384" s="14"/>
      <c r="Q384" s="14">
        <f t="shared" si="74"/>
        <v>20000000</v>
      </c>
      <c r="R384" s="14"/>
      <c r="S384" s="22">
        <f t="shared" si="75"/>
        <v>0</v>
      </c>
      <c r="V384" s="47">
        <f t="shared" si="76"/>
        <v>19000100</v>
      </c>
      <c r="W384" s="14">
        <f t="shared" si="77"/>
        <v>0</v>
      </c>
      <c r="X384" s="14"/>
      <c r="Y384" s="22"/>
    </row>
    <row r="385" spans="1:25" x14ac:dyDescent="0.2">
      <c r="A385" s="13"/>
      <c r="B385" s="4"/>
      <c r="C385" s="4"/>
      <c r="D385" s="18"/>
      <c r="E385" s="4"/>
      <c r="F385" s="32">
        <f t="shared" si="67"/>
        <v>0</v>
      </c>
      <c r="G385" s="32">
        <f t="shared" si="65"/>
        <v>0</v>
      </c>
      <c r="H385" s="26" t="str">
        <f t="shared" si="68"/>
        <v>Ja</v>
      </c>
      <c r="I385" s="27" t="str">
        <f t="shared" si="69"/>
        <v>Nej</v>
      </c>
      <c r="J385" s="43">
        <f t="shared" si="70"/>
        <v>0</v>
      </c>
      <c r="K385" s="14">
        <f t="shared" si="71"/>
        <v>0</v>
      </c>
      <c r="L385" s="22">
        <f t="shared" si="72"/>
        <v>0</v>
      </c>
      <c r="M385" s="46">
        <f t="shared" si="73"/>
        <v>0</v>
      </c>
      <c r="N385" s="14"/>
      <c r="O385" s="14">
        <f t="shared" si="66"/>
        <v>0</v>
      </c>
      <c r="P385" s="14"/>
      <c r="Q385" s="14">
        <f t="shared" si="74"/>
        <v>20000000</v>
      </c>
      <c r="R385" s="14"/>
      <c r="S385" s="22">
        <f t="shared" si="75"/>
        <v>0</v>
      </c>
      <c r="V385" s="47">
        <f t="shared" si="76"/>
        <v>19000100</v>
      </c>
      <c r="W385" s="14">
        <f t="shared" si="77"/>
        <v>0</v>
      </c>
      <c r="X385" s="14"/>
      <c r="Y385" s="22"/>
    </row>
    <row r="386" spans="1:25" x14ac:dyDescent="0.2">
      <c r="A386" s="13"/>
      <c r="B386" s="4"/>
      <c r="C386" s="4"/>
      <c r="D386" s="18"/>
      <c r="E386" s="4"/>
      <c r="F386" s="32">
        <f t="shared" si="67"/>
        <v>0</v>
      </c>
      <c r="G386" s="32">
        <f t="shared" si="65"/>
        <v>0</v>
      </c>
      <c r="H386" s="26" t="str">
        <f t="shared" si="68"/>
        <v>Ja</v>
      </c>
      <c r="I386" s="27" t="str">
        <f t="shared" si="69"/>
        <v>Nej</v>
      </c>
      <c r="J386" s="43">
        <f t="shared" si="70"/>
        <v>0</v>
      </c>
      <c r="K386" s="14">
        <f t="shared" si="71"/>
        <v>0</v>
      </c>
      <c r="L386" s="22">
        <f t="shared" si="72"/>
        <v>0</v>
      </c>
      <c r="M386" s="46">
        <f t="shared" si="73"/>
        <v>0</v>
      </c>
      <c r="N386" s="14"/>
      <c r="O386" s="14">
        <f t="shared" si="66"/>
        <v>0</v>
      </c>
      <c r="P386" s="14"/>
      <c r="Q386" s="14">
        <f t="shared" si="74"/>
        <v>20000000</v>
      </c>
      <c r="R386" s="14"/>
      <c r="S386" s="22">
        <f t="shared" si="75"/>
        <v>0</v>
      </c>
      <c r="V386" s="47">
        <f t="shared" si="76"/>
        <v>19000100</v>
      </c>
      <c r="W386" s="14">
        <f t="shared" si="77"/>
        <v>0</v>
      </c>
      <c r="X386" s="14"/>
      <c r="Y386" s="22"/>
    </row>
    <row r="387" spans="1:25" x14ac:dyDescent="0.2">
      <c r="A387" s="13"/>
      <c r="B387" s="4"/>
      <c r="C387" s="4"/>
      <c r="D387" s="18"/>
      <c r="E387" s="4"/>
      <c r="F387" s="32">
        <f t="shared" si="67"/>
        <v>0</v>
      </c>
      <c r="G387" s="32">
        <f t="shared" si="65"/>
        <v>0</v>
      </c>
      <c r="H387" s="26" t="str">
        <f t="shared" si="68"/>
        <v>Ja</v>
      </c>
      <c r="I387" s="27" t="str">
        <f t="shared" si="69"/>
        <v>Nej</v>
      </c>
      <c r="J387" s="43">
        <f t="shared" si="70"/>
        <v>0</v>
      </c>
      <c r="K387" s="14">
        <f t="shared" si="71"/>
        <v>0</v>
      </c>
      <c r="L387" s="22">
        <f t="shared" si="72"/>
        <v>0</v>
      </c>
      <c r="M387" s="46">
        <f t="shared" si="73"/>
        <v>0</v>
      </c>
      <c r="N387" s="14"/>
      <c r="O387" s="14">
        <f t="shared" si="66"/>
        <v>0</v>
      </c>
      <c r="P387" s="14"/>
      <c r="Q387" s="14">
        <f t="shared" si="74"/>
        <v>20000000</v>
      </c>
      <c r="R387" s="14"/>
      <c r="S387" s="22">
        <f t="shared" si="75"/>
        <v>0</v>
      </c>
      <c r="V387" s="47">
        <f t="shared" si="76"/>
        <v>19000100</v>
      </c>
      <c r="W387" s="14">
        <f t="shared" si="77"/>
        <v>0</v>
      </c>
      <c r="X387" s="14"/>
      <c r="Y387" s="22"/>
    </row>
    <row r="388" spans="1:25" x14ac:dyDescent="0.2">
      <c r="A388" s="13"/>
      <c r="B388" s="4"/>
      <c r="C388" s="4"/>
      <c r="D388" s="18"/>
      <c r="E388" s="4"/>
      <c r="F388" s="32">
        <f t="shared" si="67"/>
        <v>0</v>
      </c>
      <c r="G388" s="32">
        <f t="shared" si="65"/>
        <v>0</v>
      </c>
      <c r="H388" s="26" t="str">
        <f t="shared" si="68"/>
        <v>Ja</v>
      </c>
      <c r="I388" s="27" t="str">
        <f t="shared" si="69"/>
        <v>Nej</v>
      </c>
      <c r="J388" s="43">
        <f t="shared" si="70"/>
        <v>0</v>
      </c>
      <c r="K388" s="14">
        <f t="shared" si="71"/>
        <v>0</v>
      </c>
      <c r="L388" s="22">
        <f t="shared" si="72"/>
        <v>0</v>
      </c>
      <c r="M388" s="46">
        <f t="shared" si="73"/>
        <v>0</v>
      </c>
      <c r="N388" s="14"/>
      <c r="O388" s="14">
        <f t="shared" si="66"/>
        <v>0</v>
      </c>
      <c r="P388" s="14"/>
      <c r="Q388" s="14">
        <f t="shared" si="74"/>
        <v>20000000</v>
      </c>
      <c r="R388" s="14"/>
      <c r="S388" s="22">
        <f t="shared" si="75"/>
        <v>0</v>
      </c>
      <c r="V388" s="47">
        <f t="shared" si="76"/>
        <v>19000100</v>
      </c>
      <c r="W388" s="14">
        <f t="shared" si="77"/>
        <v>0</v>
      </c>
      <c r="X388" s="14"/>
      <c r="Y388" s="22"/>
    </row>
    <row r="389" spans="1:25" x14ac:dyDescent="0.2">
      <c r="A389" s="13"/>
      <c r="B389" s="4"/>
      <c r="C389" s="4"/>
      <c r="D389" s="18"/>
      <c r="E389" s="4"/>
      <c r="F389" s="32">
        <f t="shared" si="67"/>
        <v>0</v>
      </c>
      <c r="G389" s="32">
        <f t="shared" si="65"/>
        <v>0</v>
      </c>
      <c r="H389" s="26" t="str">
        <f t="shared" si="68"/>
        <v>Ja</v>
      </c>
      <c r="I389" s="27" t="str">
        <f t="shared" si="69"/>
        <v>Nej</v>
      </c>
      <c r="J389" s="43">
        <f t="shared" si="70"/>
        <v>0</v>
      </c>
      <c r="K389" s="14">
        <f t="shared" si="71"/>
        <v>0</v>
      </c>
      <c r="L389" s="22">
        <f t="shared" si="72"/>
        <v>0</v>
      </c>
      <c r="M389" s="46">
        <f t="shared" si="73"/>
        <v>0</v>
      </c>
      <c r="N389" s="14"/>
      <c r="O389" s="14">
        <f t="shared" si="66"/>
        <v>0</v>
      </c>
      <c r="P389" s="14"/>
      <c r="Q389" s="14">
        <f t="shared" si="74"/>
        <v>20000000</v>
      </c>
      <c r="R389" s="14"/>
      <c r="S389" s="22">
        <f t="shared" si="75"/>
        <v>0</v>
      </c>
      <c r="V389" s="47">
        <f t="shared" si="76"/>
        <v>19000100</v>
      </c>
      <c r="W389" s="14">
        <f t="shared" si="77"/>
        <v>0</v>
      </c>
      <c r="X389" s="14"/>
      <c r="Y389" s="22"/>
    </row>
    <row r="390" spans="1:25" x14ac:dyDescent="0.2">
      <c r="A390" s="13"/>
      <c r="B390" s="4"/>
      <c r="C390" s="4"/>
      <c r="D390" s="18"/>
      <c r="E390" s="4"/>
      <c r="F390" s="32">
        <f t="shared" si="67"/>
        <v>0</v>
      </c>
      <c r="G390" s="32">
        <f t="shared" si="65"/>
        <v>0</v>
      </c>
      <c r="H390" s="26" t="str">
        <f t="shared" si="68"/>
        <v>Ja</v>
      </c>
      <c r="I390" s="27" t="str">
        <f t="shared" si="69"/>
        <v>Nej</v>
      </c>
      <c r="J390" s="43">
        <f t="shared" si="70"/>
        <v>0</v>
      </c>
      <c r="K390" s="14">
        <f t="shared" si="71"/>
        <v>0</v>
      </c>
      <c r="L390" s="22">
        <f t="shared" si="72"/>
        <v>0</v>
      </c>
      <c r="M390" s="46">
        <f t="shared" si="73"/>
        <v>0</v>
      </c>
      <c r="N390" s="14"/>
      <c r="O390" s="14">
        <f t="shared" si="66"/>
        <v>0</v>
      </c>
      <c r="P390" s="14"/>
      <c r="Q390" s="14">
        <f t="shared" si="74"/>
        <v>20000000</v>
      </c>
      <c r="R390" s="14"/>
      <c r="S390" s="22">
        <f t="shared" si="75"/>
        <v>0</v>
      </c>
      <c r="V390" s="47">
        <f t="shared" si="76"/>
        <v>19000100</v>
      </c>
      <c r="W390" s="14">
        <f t="shared" si="77"/>
        <v>0</v>
      </c>
      <c r="X390" s="14"/>
      <c r="Y390" s="22"/>
    </row>
    <row r="391" spans="1:25" x14ac:dyDescent="0.2">
      <c r="A391" s="13"/>
      <c r="B391" s="4"/>
      <c r="C391" s="4"/>
      <c r="D391" s="18"/>
      <c r="E391" s="4"/>
      <c r="F391" s="32">
        <f t="shared" si="67"/>
        <v>0</v>
      </c>
      <c r="G391" s="32">
        <f t="shared" si="65"/>
        <v>0</v>
      </c>
      <c r="H391" s="26" t="str">
        <f t="shared" si="68"/>
        <v>Ja</v>
      </c>
      <c r="I391" s="27" t="str">
        <f t="shared" si="69"/>
        <v>Nej</v>
      </c>
      <c r="J391" s="43">
        <f t="shared" si="70"/>
        <v>0</v>
      </c>
      <c r="K391" s="14">
        <f t="shared" si="71"/>
        <v>0</v>
      </c>
      <c r="L391" s="22">
        <f t="shared" si="72"/>
        <v>0</v>
      </c>
      <c r="M391" s="46">
        <f t="shared" si="73"/>
        <v>0</v>
      </c>
      <c r="N391" s="14"/>
      <c r="O391" s="14">
        <f t="shared" si="66"/>
        <v>0</v>
      </c>
      <c r="P391" s="14"/>
      <c r="Q391" s="14">
        <f t="shared" si="74"/>
        <v>20000000</v>
      </c>
      <c r="R391" s="14"/>
      <c r="S391" s="22">
        <f t="shared" si="75"/>
        <v>0</v>
      </c>
      <c r="V391" s="47">
        <f t="shared" si="76"/>
        <v>19000100</v>
      </c>
      <c r="W391" s="14">
        <f t="shared" si="77"/>
        <v>0</v>
      </c>
      <c r="X391" s="14"/>
      <c r="Y391" s="22"/>
    </row>
    <row r="392" spans="1:25" x14ac:dyDescent="0.2">
      <c r="A392" s="13"/>
      <c r="B392" s="4"/>
      <c r="C392" s="4"/>
      <c r="D392" s="18"/>
      <c r="E392" s="4"/>
      <c r="F392" s="32">
        <f t="shared" si="67"/>
        <v>0</v>
      </c>
      <c r="G392" s="32">
        <f t="shared" si="65"/>
        <v>0</v>
      </c>
      <c r="H392" s="26" t="str">
        <f t="shared" si="68"/>
        <v>Ja</v>
      </c>
      <c r="I392" s="27" t="str">
        <f t="shared" si="69"/>
        <v>Nej</v>
      </c>
      <c r="J392" s="43">
        <f t="shared" si="70"/>
        <v>0</v>
      </c>
      <c r="K392" s="14">
        <f t="shared" si="71"/>
        <v>0</v>
      </c>
      <c r="L392" s="22">
        <f t="shared" si="72"/>
        <v>0</v>
      </c>
      <c r="M392" s="46">
        <f t="shared" si="73"/>
        <v>0</v>
      </c>
      <c r="N392" s="14"/>
      <c r="O392" s="14">
        <f t="shared" si="66"/>
        <v>0</v>
      </c>
      <c r="P392" s="14"/>
      <c r="Q392" s="14">
        <f t="shared" si="74"/>
        <v>20000000</v>
      </c>
      <c r="R392" s="14"/>
      <c r="S392" s="22">
        <f t="shared" si="75"/>
        <v>0</v>
      </c>
      <c r="V392" s="47">
        <f t="shared" si="76"/>
        <v>19000100</v>
      </c>
      <c r="W392" s="14">
        <f t="shared" si="77"/>
        <v>0</v>
      </c>
      <c r="X392" s="14"/>
      <c r="Y392" s="22"/>
    </row>
    <row r="393" spans="1:25" x14ac:dyDescent="0.2">
      <c r="A393" s="13"/>
      <c r="B393" s="4"/>
      <c r="C393" s="4"/>
      <c r="D393" s="18"/>
      <c r="E393" s="4"/>
      <c r="F393" s="32">
        <f t="shared" si="67"/>
        <v>0</v>
      </c>
      <c r="G393" s="32">
        <f t="shared" si="65"/>
        <v>0</v>
      </c>
      <c r="H393" s="26" t="str">
        <f t="shared" si="68"/>
        <v>Ja</v>
      </c>
      <c r="I393" s="27" t="str">
        <f t="shared" si="69"/>
        <v>Nej</v>
      </c>
      <c r="J393" s="43">
        <f t="shared" si="70"/>
        <v>0</v>
      </c>
      <c r="K393" s="14">
        <f t="shared" si="71"/>
        <v>0</v>
      </c>
      <c r="L393" s="22">
        <f t="shared" si="72"/>
        <v>0</v>
      </c>
      <c r="M393" s="46">
        <f t="shared" si="73"/>
        <v>0</v>
      </c>
      <c r="N393" s="14"/>
      <c r="O393" s="14">
        <f t="shared" si="66"/>
        <v>0</v>
      </c>
      <c r="P393" s="14"/>
      <c r="Q393" s="14">
        <f t="shared" si="74"/>
        <v>20000000</v>
      </c>
      <c r="R393" s="14"/>
      <c r="S393" s="22">
        <f t="shared" si="75"/>
        <v>0</v>
      </c>
      <c r="V393" s="47">
        <f t="shared" si="76"/>
        <v>19000100</v>
      </c>
      <c r="W393" s="14">
        <f t="shared" si="77"/>
        <v>0</v>
      </c>
      <c r="X393" s="14"/>
      <c r="Y393" s="22"/>
    </row>
    <row r="394" spans="1:25" x14ac:dyDescent="0.2">
      <c r="A394" s="13"/>
      <c r="B394" s="4"/>
      <c r="C394" s="4"/>
      <c r="D394" s="18"/>
      <c r="E394" s="4"/>
      <c r="F394" s="32">
        <f t="shared" si="67"/>
        <v>0</v>
      </c>
      <c r="G394" s="32">
        <f t="shared" si="65"/>
        <v>0</v>
      </c>
      <c r="H394" s="26" t="str">
        <f t="shared" si="68"/>
        <v>Ja</v>
      </c>
      <c r="I394" s="27" t="str">
        <f t="shared" si="69"/>
        <v>Nej</v>
      </c>
      <c r="J394" s="43">
        <f t="shared" si="70"/>
        <v>0</v>
      </c>
      <c r="K394" s="14">
        <f t="shared" si="71"/>
        <v>0</v>
      </c>
      <c r="L394" s="22">
        <f t="shared" si="72"/>
        <v>0</v>
      </c>
      <c r="M394" s="46">
        <f t="shared" si="73"/>
        <v>0</v>
      </c>
      <c r="N394" s="14"/>
      <c r="O394" s="14">
        <f t="shared" si="66"/>
        <v>0</v>
      </c>
      <c r="P394" s="14"/>
      <c r="Q394" s="14">
        <f t="shared" si="74"/>
        <v>20000000</v>
      </c>
      <c r="R394" s="14"/>
      <c r="S394" s="22">
        <f t="shared" si="75"/>
        <v>0</v>
      </c>
      <c r="V394" s="47">
        <f t="shared" si="76"/>
        <v>19000100</v>
      </c>
      <c r="W394" s="14">
        <f t="shared" si="77"/>
        <v>0</v>
      </c>
      <c r="X394" s="14"/>
      <c r="Y394" s="22"/>
    </row>
    <row r="395" spans="1:25" x14ac:dyDescent="0.2">
      <c r="A395" s="13"/>
      <c r="B395" s="4"/>
      <c r="C395" s="4"/>
      <c r="D395" s="18"/>
      <c r="E395" s="4"/>
      <c r="F395" s="32">
        <f t="shared" si="67"/>
        <v>0</v>
      </c>
      <c r="G395" s="32">
        <f t="shared" si="65"/>
        <v>0</v>
      </c>
      <c r="H395" s="26" t="str">
        <f t="shared" si="68"/>
        <v>Ja</v>
      </c>
      <c r="I395" s="27" t="str">
        <f t="shared" si="69"/>
        <v>Nej</v>
      </c>
      <c r="J395" s="43">
        <f t="shared" si="70"/>
        <v>0</v>
      </c>
      <c r="K395" s="14">
        <f t="shared" si="71"/>
        <v>0</v>
      </c>
      <c r="L395" s="22">
        <f t="shared" si="72"/>
        <v>0</v>
      </c>
      <c r="M395" s="46">
        <f t="shared" si="73"/>
        <v>0</v>
      </c>
      <c r="N395" s="14"/>
      <c r="O395" s="14">
        <f t="shared" si="66"/>
        <v>0</v>
      </c>
      <c r="P395" s="14"/>
      <c r="Q395" s="14">
        <f t="shared" si="74"/>
        <v>20000000</v>
      </c>
      <c r="R395" s="14"/>
      <c r="S395" s="22">
        <f t="shared" si="75"/>
        <v>0</v>
      </c>
      <c r="V395" s="47">
        <f t="shared" si="76"/>
        <v>19000100</v>
      </c>
      <c r="W395" s="14">
        <f t="shared" si="77"/>
        <v>0</v>
      </c>
      <c r="X395" s="14"/>
      <c r="Y395" s="22"/>
    </row>
    <row r="396" spans="1:25" x14ac:dyDescent="0.2">
      <c r="A396" s="13"/>
      <c r="B396" s="4"/>
      <c r="C396" s="4"/>
      <c r="D396" s="18"/>
      <c r="E396" s="4"/>
      <c r="F396" s="32">
        <f t="shared" si="67"/>
        <v>0</v>
      </c>
      <c r="G396" s="32">
        <f t="shared" si="65"/>
        <v>0</v>
      </c>
      <c r="H396" s="26" t="str">
        <f t="shared" si="68"/>
        <v>Ja</v>
      </c>
      <c r="I396" s="27" t="str">
        <f t="shared" si="69"/>
        <v>Nej</v>
      </c>
      <c r="J396" s="43">
        <f t="shared" si="70"/>
        <v>0</v>
      </c>
      <c r="K396" s="14">
        <f t="shared" si="71"/>
        <v>0</v>
      </c>
      <c r="L396" s="22">
        <f t="shared" si="72"/>
        <v>0</v>
      </c>
      <c r="M396" s="46">
        <f t="shared" si="73"/>
        <v>0</v>
      </c>
      <c r="N396" s="14"/>
      <c r="O396" s="14">
        <f t="shared" si="66"/>
        <v>0</v>
      </c>
      <c r="P396" s="14"/>
      <c r="Q396" s="14">
        <f t="shared" si="74"/>
        <v>20000000</v>
      </c>
      <c r="R396" s="14"/>
      <c r="S396" s="22">
        <f t="shared" si="75"/>
        <v>0</v>
      </c>
      <c r="V396" s="47">
        <f t="shared" si="76"/>
        <v>19000100</v>
      </c>
      <c r="W396" s="14">
        <f t="shared" si="77"/>
        <v>0</v>
      </c>
      <c r="X396" s="14"/>
      <c r="Y396" s="22"/>
    </row>
    <row r="397" spans="1:25" x14ac:dyDescent="0.2">
      <c r="A397" s="13"/>
      <c r="B397" s="4"/>
      <c r="C397" s="4"/>
      <c r="D397" s="18"/>
      <c r="E397" s="4"/>
      <c r="F397" s="32">
        <f t="shared" si="67"/>
        <v>0</v>
      </c>
      <c r="G397" s="32">
        <f t="shared" si="65"/>
        <v>0</v>
      </c>
      <c r="H397" s="26" t="str">
        <f t="shared" si="68"/>
        <v>Ja</v>
      </c>
      <c r="I397" s="27" t="str">
        <f t="shared" si="69"/>
        <v>Nej</v>
      </c>
      <c r="J397" s="43">
        <f t="shared" si="70"/>
        <v>0</v>
      </c>
      <c r="K397" s="14">
        <f t="shared" si="71"/>
        <v>0</v>
      </c>
      <c r="L397" s="22">
        <f t="shared" si="72"/>
        <v>0</v>
      </c>
      <c r="M397" s="46">
        <f t="shared" si="73"/>
        <v>0</v>
      </c>
      <c r="N397" s="14"/>
      <c r="O397" s="14">
        <f t="shared" si="66"/>
        <v>0</v>
      </c>
      <c r="P397" s="14"/>
      <c r="Q397" s="14">
        <f t="shared" si="74"/>
        <v>20000000</v>
      </c>
      <c r="R397" s="14"/>
      <c r="S397" s="22">
        <f t="shared" si="75"/>
        <v>0</v>
      </c>
      <c r="V397" s="47">
        <f t="shared" si="76"/>
        <v>19000100</v>
      </c>
      <c r="W397" s="14">
        <f t="shared" si="77"/>
        <v>0</v>
      </c>
      <c r="X397" s="14"/>
      <c r="Y397" s="22"/>
    </row>
    <row r="398" spans="1:25" x14ac:dyDescent="0.2">
      <c r="A398" s="13"/>
      <c r="B398" s="4"/>
      <c r="C398" s="4"/>
      <c r="D398" s="18"/>
      <c r="E398" s="4"/>
      <c r="F398" s="32">
        <f t="shared" si="67"/>
        <v>0</v>
      </c>
      <c r="G398" s="32">
        <f t="shared" ref="G398:G461" si="78">E398*F398</f>
        <v>0</v>
      </c>
      <c r="H398" s="26" t="str">
        <f t="shared" si="68"/>
        <v>Ja</v>
      </c>
      <c r="I398" s="27" t="str">
        <f t="shared" si="69"/>
        <v>Nej</v>
      </c>
      <c r="J398" s="43">
        <f t="shared" si="70"/>
        <v>0</v>
      </c>
      <c r="K398" s="14">
        <f t="shared" si="71"/>
        <v>0</v>
      </c>
      <c r="L398" s="22">
        <f t="shared" si="72"/>
        <v>0</v>
      </c>
      <c r="M398" s="46">
        <f t="shared" si="73"/>
        <v>0</v>
      </c>
      <c r="N398" s="14"/>
      <c r="O398" s="14">
        <f t="shared" ref="O398:O461" si="79">10000*(INT(M398/10000)-100*INT(M398/1000000))+100*(INT(M398/1000000)-100*INT(M398/100000000))+INT(M398/100000000)</f>
        <v>0</v>
      </c>
      <c r="P398" s="14"/>
      <c r="Q398" s="14">
        <f t="shared" si="74"/>
        <v>20000000</v>
      </c>
      <c r="R398" s="14"/>
      <c r="S398" s="22">
        <f t="shared" si="75"/>
        <v>0</v>
      </c>
      <c r="V398" s="47">
        <f t="shared" si="76"/>
        <v>19000100</v>
      </c>
      <c r="W398" s="14">
        <f t="shared" si="77"/>
        <v>0</v>
      </c>
      <c r="X398" s="14"/>
      <c r="Y398" s="22"/>
    </row>
    <row r="399" spans="1:25" x14ac:dyDescent="0.2">
      <c r="A399" s="13"/>
      <c r="B399" s="4"/>
      <c r="C399" s="4"/>
      <c r="D399" s="18"/>
      <c r="E399" s="4"/>
      <c r="F399" s="32">
        <f t="shared" ref="F399:F462" si="80">IF(C399="HF-søfart/Maritim STX",$D$8,$D$9)*IF(C399="",0,1)</f>
        <v>0</v>
      </c>
      <c r="G399" s="32">
        <f t="shared" si="78"/>
        <v>0</v>
      </c>
      <c r="H399" s="26" t="str">
        <f t="shared" ref="H399:H462" si="81">IF(C399="HF-søfart",I399,"Ja")</f>
        <v>Ja</v>
      </c>
      <c r="I399" s="27" t="str">
        <f t="shared" ref="I399:I462" si="82">IF(L399&gt;0.5,"Ja","Nej")</f>
        <v>Nej</v>
      </c>
      <c r="J399" s="43">
        <f t="shared" ref="J399:J462" si="83">S399</f>
        <v>0</v>
      </c>
      <c r="K399" s="14">
        <f t="shared" ref="K399:K462" si="84">W399</f>
        <v>0</v>
      </c>
      <c r="L399" s="22">
        <f t="shared" ref="L399:L462" si="85">IF((J399+K399)&gt;0.5,"1","0")*IF(A399="",0,1)*IF((D399=""),0,1)</f>
        <v>0</v>
      </c>
      <c r="M399" s="46">
        <f t="shared" ref="M399:M462" si="86">A399</f>
        <v>0</v>
      </c>
      <c r="N399" s="14"/>
      <c r="O399" s="14">
        <f t="shared" si="79"/>
        <v>0</v>
      </c>
      <c r="P399" s="14"/>
      <c r="Q399" s="14">
        <f t="shared" ref="Q399:Q462" si="87">IF(O399&lt;200000,20000000+O399,19000000+O399)</f>
        <v>20000000</v>
      </c>
      <c r="R399" s="14"/>
      <c r="S399" s="22">
        <f t="shared" ref="S399:S462" si="88">IF((Q399+$O$8*10000)&gt;$M$8,1,0)</f>
        <v>0</v>
      </c>
      <c r="V399" s="47">
        <f t="shared" ref="V399:V462" si="89">VALUE(TEXT(D399,"ååååmmdd"))</f>
        <v>19000100</v>
      </c>
      <c r="W399" s="14">
        <f t="shared" ref="W399:W462" si="90">IF((V399+$X$8*10000)&gt;$V$8,1,0)</f>
        <v>0</v>
      </c>
      <c r="X399" s="14"/>
      <c r="Y399" s="22"/>
    </row>
    <row r="400" spans="1:25" x14ac:dyDescent="0.2">
      <c r="A400" s="13"/>
      <c r="B400" s="4"/>
      <c r="C400" s="4"/>
      <c r="D400" s="18"/>
      <c r="E400" s="4"/>
      <c r="F400" s="32">
        <f t="shared" si="80"/>
        <v>0</v>
      </c>
      <c r="G400" s="32">
        <f t="shared" si="78"/>
        <v>0</v>
      </c>
      <c r="H400" s="26" t="str">
        <f t="shared" si="81"/>
        <v>Ja</v>
      </c>
      <c r="I400" s="27" t="str">
        <f t="shared" si="82"/>
        <v>Nej</v>
      </c>
      <c r="J400" s="43">
        <f t="shared" si="83"/>
        <v>0</v>
      </c>
      <c r="K400" s="14">
        <f t="shared" si="84"/>
        <v>0</v>
      </c>
      <c r="L400" s="22">
        <f t="shared" si="85"/>
        <v>0</v>
      </c>
      <c r="M400" s="46">
        <f t="shared" si="86"/>
        <v>0</v>
      </c>
      <c r="N400" s="14"/>
      <c r="O400" s="14">
        <f t="shared" si="79"/>
        <v>0</v>
      </c>
      <c r="P400" s="14"/>
      <c r="Q400" s="14">
        <f t="shared" si="87"/>
        <v>20000000</v>
      </c>
      <c r="R400" s="14"/>
      <c r="S400" s="22">
        <f t="shared" si="88"/>
        <v>0</v>
      </c>
      <c r="V400" s="47">
        <f t="shared" si="89"/>
        <v>19000100</v>
      </c>
      <c r="W400" s="14">
        <f t="shared" si="90"/>
        <v>0</v>
      </c>
      <c r="X400" s="14"/>
      <c r="Y400" s="22"/>
    </row>
    <row r="401" spans="1:25" x14ac:dyDescent="0.2">
      <c r="A401" s="13"/>
      <c r="B401" s="4"/>
      <c r="C401" s="4"/>
      <c r="D401" s="18"/>
      <c r="E401" s="4"/>
      <c r="F401" s="32">
        <f t="shared" si="80"/>
        <v>0</v>
      </c>
      <c r="G401" s="32">
        <f t="shared" si="78"/>
        <v>0</v>
      </c>
      <c r="H401" s="26" t="str">
        <f t="shared" si="81"/>
        <v>Ja</v>
      </c>
      <c r="I401" s="27" t="str">
        <f t="shared" si="82"/>
        <v>Nej</v>
      </c>
      <c r="J401" s="43">
        <f t="shared" si="83"/>
        <v>0</v>
      </c>
      <c r="K401" s="14">
        <f t="shared" si="84"/>
        <v>0</v>
      </c>
      <c r="L401" s="22">
        <f t="shared" si="85"/>
        <v>0</v>
      </c>
      <c r="M401" s="46">
        <f t="shared" si="86"/>
        <v>0</v>
      </c>
      <c r="N401" s="14"/>
      <c r="O401" s="14">
        <f t="shared" si="79"/>
        <v>0</v>
      </c>
      <c r="P401" s="14"/>
      <c r="Q401" s="14">
        <f t="shared" si="87"/>
        <v>20000000</v>
      </c>
      <c r="R401" s="14"/>
      <c r="S401" s="22">
        <f t="shared" si="88"/>
        <v>0</v>
      </c>
      <c r="V401" s="47">
        <f t="shared" si="89"/>
        <v>19000100</v>
      </c>
      <c r="W401" s="14">
        <f t="shared" si="90"/>
        <v>0</v>
      </c>
      <c r="X401" s="14"/>
      <c r="Y401" s="22"/>
    </row>
    <row r="402" spans="1:25" x14ac:dyDescent="0.2">
      <c r="A402" s="13"/>
      <c r="B402" s="4"/>
      <c r="C402" s="4"/>
      <c r="D402" s="18"/>
      <c r="E402" s="4"/>
      <c r="F402" s="32">
        <f t="shared" si="80"/>
        <v>0</v>
      </c>
      <c r="G402" s="32">
        <f t="shared" si="78"/>
        <v>0</v>
      </c>
      <c r="H402" s="26" t="str">
        <f t="shared" si="81"/>
        <v>Ja</v>
      </c>
      <c r="I402" s="27" t="str">
        <f t="shared" si="82"/>
        <v>Nej</v>
      </c>
      <c r="J402" s="43">
        <f t="shared" si="83"/>
        <v>0</v>
      </c>
      <c r="K402" s="14">
        <f t="shared" si="84"/>
        <v>0</v>
      </c>
      <c r="L402" s="22">
        <f t="shared" si="85"/>
        <v>0</v>
      </c>
      <c r="M402" s="46">
        <f t="shared" si="86"/>
        <v>0</v>
      </c>
      <c r="N402" s="14"/>
      <c r="O402" s="14">
        <f t="shared" si="79"/>
        <v>0</v>
      </c>
      <c r="P402" s="14"/>
      <c r="Q402" s="14">
        <f t="shared" si="87"/>
        <v>20000000</v>
      </c>
      <c r="R402" s="14"/>
      <c r="S402" s="22">
        <f t="shared" si="88"/>
        <v>0</v>
      </c>
      <c r="V402" s="47">
        <f t="shared" si="89"/>
        <v>19000100</v>
      </c>
      <c r="W402" s="14">
        <f t="shared" si="90"/>
        <v>0</v>
      </c>
      <c r="X402" s="14"/>
      <c r="Y402" s="22"/>
    </row>
    <row r="403" spans="1:25" x14ac:dyDescent="0.2">
      <c r="A403" s="13"/>
      <c r="B403" s="4"/>
      <c r="C403" s="4"/>
      <c r="D403" s="18"/>
      <c r="E403" s="4"/>
      <c r="F403" s="32">
        <f t="shared" si="80"/>
        <v>0</v>
      </c>
      <c r="G403" s="32">
        <f t="shared" si="78"/>
        <v>0</v>
      </c>
      <c r="H403" s="26" t="str">
        <f t="shared" si="81"/>
        <v>Ja</v>
      </c>
      <c r="I403" s="27" t="str">
        <f t="shared" si="82"/>
        <v>Nej</v>
      </c>
      <c r="J403" s="43">
        <f t="shared" si="83"/>
        <v>0</v>
      </c>
      <c r="K403" s="14">
        <f t="shared" si="84"/>
        <v>0</v>
      </c>
      <c r="L403" s="22">
        <f t="shared" si="85"/>
        <v>0</v>
      </c>
      <c r="M403" s="46">
        <f t="shared" si="86"/>
        <v>0</v>
      </c>
      <c r="N403" s="14"/>
      <c r="O403" s="14">
        <f t="shared" si="79"/>
        <v>0</v>
      </c>
      <c r="P403" s="14"/>
      <c r="Q403" s="14">
        <f t="shared" si="87"/>
        <v>20000000</v>
      </c>
      <c r="R403" s="14"/>
      <c r="S403" s="22">
        <f t="shared" si="88"/>
        <v>0</v>
      </c>
      <c r="V403" s="47">
        <f t="shared" si="89"/>
        <v>19000100</v>
      </c>
      <c r="W403" s="14">
        <f t="shared" si="90"/>
        <v>0</v>
      </c>
      <c r="X403" s="14"/>
      <c r="Y403" s="22"/>
    </row>
    <row r="404" spans="1:25" x14ac:dyDescent="0.2">
      <c r="A404" s="13"/>
      <c r="B404" s="4"/>
      <c r="C404" s="4"/>
      <c r="D404" s="18"/>
      <c r="E404" s="4"/>
      <c r="F404" s="32">
        <f t="shared" si="80"/>
        <v>0</v>
      </c>
      <c r="G404" s="32">
        <f t="shared" si="78"/>
        <v>0</v>
      </c>
      <c r="H404" s="26" t="str">
        <f t="shared" si="81"/>
        <v>Ja</v>
      </c>
      <c r="I404" s="27" t="str">
        <f t="shared" si="82"/>
        <v>Nej</v>
      </c>
      <c r="J404" s="43">
        <f t="shared" si="83"/>
        <v>0</v>
      </c>
      <c r="K404" s="14">
        <f t="shared" si="84"/>
        <v>0</v>
      </c>
      <c r="L404" s="22">
        <f t="shared" si="85"/>
        <v>0</v>
      </c>
      <c r="M404" s="46">
        <f t="shared" si="86"/>
        <v>0</v>
      </c>
      <c r="N404" s="14"/>
      <c r="O404" s="14">
        <f t="shared" si="79"/>
        <v>0</v>
      </c>
      <c r="P404" s="14"/>
      <c r="Q404" s="14">
        <f t="shared" si="87"/>
        <v>20000000</v>
      </c>
      <c r="R404" s="14"/>
      <c r="S404" s="22">
        <f t="shared" si="88"/>
        <v>0</v>
      </c>
      <c r="V404" s="47">
        <f t="shared" si="89"/>
        <v>19000100</v>
      </c>
      <c r="W404" s="14">
        <f t="shared" si="90"/>
        <v>0</v>
      </c>
      <c r="X404" s="14"/>
      <c r="Y404" s="22"/>
    </row>
    <row r="405" spans="1:25" x14ac:dyDescent="0.2">
      <c r="A405" s="13"/>
      <c r="B405" s="4"/>
      <c r="C405" s="4"/>
      <c r="D405" s="18"/>
      <c r="E405" s="4"/>
      <c r="F405" s="32">
        <f t="shared" si="80"/>
        <v>0</v>
      </c>
      <c r="G405" s="32">
        <f t="shared" si="78"/>
        <v>0</v>
      </c>
      <c r="H405" s="26" t="str">
        <f t="shared" si="81"/>
        <v>Ja</v>
      </c>
      <c r="I405" s="27" t="str">
        <f t="shared" si="82"/>
        <v>Nej</v>
      </c>
      <c r="J405" s="43">
        <f t="shared" si="83"/>
        <v>0</v>
      </c>
      <c r="K405" s="14">
        <f t="shared" si="84"/>
        <v>0</v>
      </c>
      <c r="L405" s="22">
        <f t="shared" si="85"/>
        <v>0</v>
      </c>
      <c r="M405" s="46">
        <f t="shared" si="86"/>
        <v>0</v>
      </c>
      <c r="N405" s="14"/>
      <c r="O405" s="14">
        <f t="shared" si="79"/>
        <v>0</v>
      </c>
      <c r="P405" s="14"/>
      <c r="Q405" s="14">
        <f t="shared" si="87"/>
        <v>20000000</v>
      </c>
      <c r="R405" s="14"/>
      <c r="S405" s="22">
        <f t="shared" si="88"/>
        <v>0</v>
      </c>
      <c r="V405" s="47">
        <f t="shared" si="89"/>
        <v>19000100</v>
      </c>
      <c r="W405" s="14">
        <f t="shared" si="90"/>
        <v>0</v>
      </c>
      <c r="X405" s="14"/>
      <c r="Y405" s="22"/>
    </row>
    <row r="406" spans="1:25" x14ac:dyDescent="0.2">
      <c r="A406" s="13"/>
      <c r="B406" s="4"/>
      <c r="C406" s="4"/>
      <c r="D406" s="18"/>
      <c r="E406" s="4"/>
      <c r="F406" s="32">
        <f t="shared" si="80"/>
        <v>0</v>
      </c>
      <c r="G406" s="32">
        <f t="shared" si="78"/>
        <v>0</v>
      </c>
      <c r="H406" s="26" t="str">
        <f t="shared" si="81"/>
        <v>Ja</v>
      </c>
      <c r="I406" s="27" t="str">
        <f t="shared" si="82"/>
        <v>Nej</v>
      </c>
      <c r="J406" s="43">
        <f t="shared" si="83"/>
        <v>0</v>
      </c>
      <c r="K406" s="14">
        <f t="shared" si="84"/>
        <v>0</v>
      </c>
      <c r="L406" s="22">
        <f t="shared" si="85"/>
        <v>0</v>
      </c>
      <c r="M406" s="46">
        <f t="shared" si="86"/>
        <v>0</v>
      </c>
      <c r="N406" s="14"/>
      <c r="O406" s="14">
        <f t="shared" si="79"/>
        <v>0</v>
      </c>
      <c r="P406" s="14"/>
      <c r="Q406" s="14">
        <f t="shared" si="87"/>
        <v>20000000</v>
      </c>
      <c r="R406" s="14"/>
      <c r="S406" s="22">
        <f t="shared" si="88"/>
        <v>0</v>
      </c>
      <c r="V406" s="47">
        <f t="shared" si="89"/>
        <v>19000100</v>
      </c>
      <c r="W406" s="14">
        <f t="shared" si="90"/>
        <v>0</v>
      </c>
      <c r="X406" s="14"/>
      <c r="Y406" s="22"/>
    </row>
    <row r="407" spans="1:25" x14ac:dyDescent="0.2">
      <c r="A407" s="13"/>
      <c r="B407" s="4"/>
      <c r="C407" s="4"/>
      <c r="D407" s="18"/>
      <c r="E407" s="4"/>
      <c r="F407" s="32">
        <f t="shared" si="80"/>
        <v>0</v>
      </c>
      <c r="G407" s="32">
        <f t="shared" si="78"/>
        <v>0</v>
      </c>
      <c r="H407" s="26" t="str">
        <f t="shared" si="81"/>
        <v>Ja</v>
      </c>
      <c r="I407" s="27" t="str">
        <f t="shared" si="82"/>
        <v>Nej</v>
      </c>
      <c r="J407" s="43">
        <f t="shared" si="83"/>
        <v>0</v>
      </c>
      <c r="K407" s="14">
        <f t="shared" si="84"/>
        <v>0</v>
      </c>
      <c r="L407" s="22">
        <f t="shared" si="85"/>
        <v>0</v>
      </c>
      <c r="M407" s="46">
        <f t="shared" si="86"/>
        <v>0</v>
      </c>
      <c r="N407" s="14"/>
      <c r="O407" s="14">
        <f t="shared" si="79"/>
        <v>0</v>
      </c>
      <c r="P407" s="14"/>
      <c r="Q407" s="14">
        <f t="shared" si="87"/>
        <v>20000000</v>
      </c>
      <c r="R407" s="14"/>
      <c r="S407" s="22">
        <f t="shared" si="88"/>
        <v>0</v>
      </c>
      <c r="V407" s="47">
        <f t="shared" si="89"/>
        <v>19000100</v>
      </c>
      <c r="W407" s="14">
        <f t="shared" si="90"/>
        <v>0</v>
      </c>
      <c r="X407" s="14"/>
      <c r="Y407" s="22"/>
    </row>
    <row r="408" spans="1:25" x14ac:dyDescent="0.2">
      <c r="A408" s="13"/>
      <c r="B408" s="4"/>
      <c r="C408" s="4"/>
      <c r="D408" s="18"/>
      <c r="E408" s="4"/>
      <c r="F408" s="32">
        <f t="shared" si="80"/>
        <v>0</v>
      </c>
      <c r="G408" s="32">
        <f t="shared" si="78"/>
        <v>0</v>
      </c>
      <c r="H408" s="26" t="str">
        <f t="shared" si="81"/>
        <v>Ja</v>
      </c>
      <c r="I408" s="27" t="str">
        <f t="shared" si="82"/>
        <v>Nej</v>
      </c>
      <c r="J408" s="43">
        <f t="shared" si="83"/>
        <v>0</v>
      </c>
      <c r="K408" s="14">
        <f t="shared" si="84"/>
        <v>0</v>
      </c>
      <c r="L408" s="22">
        <f t="shared" si="85"/>
        <v>0</v>
      </c>
      <c r="M408" s="46">
        <f t="shared" si="86"/>
        <v>0</v>
      </c>
      <c r="N408" s="14"/>
      <c r="O408" s="14">
        <f t="shared" si="79"/>
        <v>0</v>
      </c>
      <c r="P408" s="14"/>
      <c r="Q408" s="14">
        <f t="shared" si="87"/>
        <v>20000000</v>
      </c>
      <c r="R408" s="14"/>
      <c r="S408" s="22">
        <f t="shared" si="88"/>
        <v>0</v>
      </c>
      <c r="V408" s="47">
        <f t="shared" si="89"/>
        <v>19000100</v>
      </c>
      <c r="W408" s="14">
        <f t="shared" si="90"/>
        <v>0</v>
      </c>
      <c r="X408" s="14"/>
      <c r="Y408" s="22"/>
    </row>
    <row r="409" spans="1:25" x14ac:dyDescent="0.2">
      <c r="A409" s="13"/>
      <c r="B409" s="4"/>
      <c r="C409" s="4"/>
      <c r="D409" s="18"/>
      <c r="E409" s="4"/>
      <c r="F409" s="32">
        <f t="shared" si="80"/>
        <v>0</v>
      </c>
      <c r="G409" s="32">
        <f t="shared" si="78"/>
        <v>0</v>
      </c>
      <c r="H409" s="26" t="str">
        <f t="shared" si="81"/>
        <v>Ja</v>
      </c>
      <c r="I409" s="27" t="str">
        <f t="shared" si="82"/>
        <v>Nej</v>
      </c>
      <c r="J409" s="43">
        <f t="shared" si="83"/>
        <v>0</v>
      </c>
      <c r="K409" s="14">
        <f t="shared" si="84"/>
        <v>0</v>
      </c>
      <c r="L409" s="22">
        <f t="shared" si="85"/>
        <v>0</v>
      </c>
      <c r="M409" s="46">
        <f t="shared" si="86"/>
        <v>0</v>
      </c>
      <c r="N409" s="14"/>
      <c r="O409" s="14">
        <f t="shared" si="79"/>
        <v>0</v>
      </c>
      <c r="P409" s="14"/>
      <c r="Q409" s="14">
        <f t="shared" si="87"/>
        <v>20000000</v>
      </c>
      <c r="R409" s="14"/>
      <c r="S409" s="22">
        <f t="shared" si="88"/>
        <v>0</v>
      </c>
      <c r="V409" s="47">
        <f t="shared" si="89"/>
        <v>19000100</v>
      </c>
      <c r="W409" s="14">
        <f t="shared" si="90"/>
        <v>0</v>
      </c>
      <c r="X409" s="14"/>
      <c r="Y409" s="22"/>
    </row>
    <row r="410" spans="1:25" x14ac:dyDescent="0.2">
      <c r="A410" s="13"/>
      <c r="B410" s="4"/>
      <c r="C410" s="4"/>
      <c r="D410" s="18"/>
      <c r="E410" s="4"/>
      <c r="F410" s="32">
        <f t="shared" si="80"/>
        <v>0</v>
      </c>
      <c r="G410" s="32">
        <f t="shared" si="78"/>
        <v>0</v>
      </c>
      <c r="H410" s="26" t="str">
        <f t="shared" si="81"/>
        <v>Ja</v>
      </c>
      <c r="I410" s="27" t="str">
        <f t="shared" si="82"/>
        <v>Nej</v>
      </c>
      <c r="J410" s="43">
        <f t="shared" si="83"/>
        <v>0</v>
      </c>
      <c r="K410" s="14">
        <f t="shared" si="84"/>
        <v>0</v>
      </c>
      <c r="L410" s="22">
        <f t="shared" si="85"/>
        <v>0</v>
      </c>
      <c r="M410" s="46">
        <f t="shared" si="86"/>
        <v>0</v>
      </c>
      <c r="N410" s="14"/>
      <c r="O410" s="14">
        <f t="shared" si="79"/>
        <v>0</v>
      </c>
      <c r="P410" s="14"/>
      <c r="Q410" s="14">
        <f t="shared" si="87"/>
        <v>20000000</v>
      </c>
      <c r="R410" s="14"/>
      <c r="S410" s="22">
        <f t="shared" si="88"/>
        <v>0</v>
      </c>
      <c r="V410" s="47">
        <f t="shared" si="89"/>
        <v>19000100</v>
      </c>
      <c r="W410" s="14">
        <f t="shared" si="90"/>
        <v>0</v>
      </c>
      <c r="X410" s="14"/>
      <c r="Y410" s="22"/>
    </row>
    <row r="411" spans="1:25" x14ac:dyDescent="0.2">
      <c r="A411" s="13"/>
      <c r="B411" s="4"/>
      <c r="C411" s="4"/>
      <c r="D411" s="18"/>
      <c r="E411" s="4"/>
      <c r="F411" s="32">
        <f t="shared" si="80"/>
        <v>0</v>
      </c>
      <c r="G411" s="32">
        <f t="shared" si="78"/>
        <v>0</v>
      </c>
      <c r="H411" s="26" t="str">
        <f t="shared" si="81"/>
        <v>Ja</v>
      </c>
      <c r="I411" s="27" t="str">
        <f t="shared" si="82"/>
        <v>Nej</v>
      </c>
      <c r="J411" s="43">
        <f t="shared" si="83"/>
        <v>0</v>
      </c>
      <c r="K411" s="14">
        <f t="shared" si="84"/>
        <v>0</v>
      </c>
      <c r="L411" s="22">
        <f t="shared" si="85"/>
        <v>0</v>
      </c>
      <c r="M411" s="46">
        <f t="shared" si="86"/>
        <v>0</v>
      </c>
      <c r="N411" s="14"/>
      <c r="O411" s="14">
        <f t="shared" si="79"/>
        <v>0</v>
      </c>
      <c r="P411" s="14"/>
      <c r="Q411" s="14">
        <f t="shared" si="87"/>
        <v>20000000</v>
      </c>
      <c r="R411" s="14"/>
      <c r="S411" s="22">
        <f t="shared" si="88"/>
        <v>0</v>
      </c>
      <c r="V411" s="47">
        <f t="shared" si="89"/>
        <v>19000100</v>
      </c>
      <c r="W411" s="14">
        <f t="shared" si="90"/>
        <v>0</v>
      </c>
      <c r="X411" s="14"/>
      <c r="Y411" s="22"/>
    </row>
    <row r="412" spans="1:25" x14ac:dyDescent="0.2">
      <c r="A412" s="13"/>
      <c r="B412" s="4"/>
      <c r="C412" s="4"/>
      <c r="D412" s="18"/>
      <c r="E412" s="4"/>
      <c r="F412" s="32">
        <f t="shared" si="80"/>
        <v>0</v>
      </c>
      <c r="G412" s="32">
        <f t="shared" si="78"/>
        <v>0</v>
      </c>
      <c r="H412" s="26" t="str">
        <f t="shared" si="81"/>
        <v>Ja</v>
      </c>
      <c r="I412" s="27" t="str">
        <f t="shared" si="82"/>
        <v>Nej</v>
      </c>
      <c r="J412" s="43">
        <f t="shared" si="83"/>
        <v>0</v>
      </c>
      <c r="K412" s="14">
        <f t="shared" si="84"/>
        <v>0</v>
      </c>
      <c r="L412" s="22">
        <f t="shared" si="85"/>
        <v>0</v>
      </c>
      <c r="M412" s="46">
        <f t="shared" si="86"/>
        <v>0</v>
      </c>
      <c r="N412" s="14"/>
      <c r="O412" s="14">
        <f t="shared" si="79"/>
        <v>0</v>
      </c>
      <c r="P412" s="14"/>
      <c r="Q412" s="14">
        <f t="shared" si="87"/>
        <v>20000000</v>
      </c>
      <c r="R412" s="14"/>
      <c r="S412" s="22">
        <f t="shared" si="88"/>
        <v>0</v>
      </c>
      <c r="V412" s="47">
        <f t="shared" si="89"/>
        <v>19000100</v>
      </c>
      <c r="W412" s="14">
        <f t="shared" si="90"/>
        <v>0</v>
      </c>
      <c r="X412" s="14"/>
      <c r="Y412" s="22"/>
    </row>
    <row r="413" spans="1:25" x14ac:dyDescent="0.2">
      <c r="A413" s="13"/>
      <c r="B413" s="4"/>
      <c r="C413" s="4"/>
      <c r="D413" s="18"/>
      <c r="E413" s="4"/>
      <c r="F413" s="32">
        <f t="shared" si="80"/>
        <v>0</v>
      </c>
      <c r="G413" s="32">
        <f t="shared" si="78"/>
        <v>0</v>
      </c>
      <c r="H413" s="26" t="str">
        <f t="shared" si="81"/>
        <v>Ja</v>
      </c>
      <c r="I413" s="27" t="str">
        <f t="shared" si="82"/>
        <v>Nej</v>
      </c>
      <c r="J413" s="43">
        <f t="shared" si="83"/>
        <v>0</v>
      </c>
      <c r="K413" s="14">
        <f t="shared" si="84"/>
        <v>0</v>
      </c>
      <c r="L413" s="22">
        <f t="shared" si="85"/>
        <v>0</v>
      </c>
      <c r="M413" s="46">
        <f t="shared" si="86"/>
        <v>0</v>
      </c>
      <c r="N413" s="14"/>
      <c r="O413" s="14">
        <f t="shared" si="79"/>
        <v>0</v>
      </c>
      <c r="P413" s="14"/>
      <c r="Q413" s="14">
        <f t="shared" si="87"/>
        <v>20000000</v>
      </c>
      <c r="R413" s="14"/>
      <c r="S413" s="22">
        <f t="shared" si="88"/>
        <v>0</v>
      </c>
      <c r="V413" s="47">
        <f t="shared" si="89"/>
        <v>19000100</v>
      </c>
      <c r="W413" s="14">
        <f t="shared" si="90"/>
        <v>0</v>
      </c>
      <c r="X413" s="14"/>
      <c r="Y413" s="22"/>
    </row>
    <row r="414" spans="1:25" x14ac:dyDescent="0.2">
      <c r="A414" s="13"/>
      <c r="B414" s="4"/>
      <c r="C414" s="4"/>
      <c r="D414" s="18"/>
      <c r="E414" s="4"/>
      <c r="F414" s="32">
        <f t="shared" si="80"/>
        <v>0</v>
      </c>
      <c r="G414" s="32">
        <f t="shared" si="78"/>
        <v>0</v>
      </c>
      <c r="H414" s="26" t="str">
        <f t="shared" si="81"/>
        <v>Ja</v>
      </c>
      <c r="I414" s="27" t="str">
        <f t="shared" si="82"/>
        <v>Nej</v>
      </c>
      <c r="J414" s="43">
        <f t="shared" si="83"/>
        <v>0</v>
      </c>
      <c r="K414" s="14">
        <f t="shared" si="84"/>
        <v>0</v>
      </c>
      <c r="L414" s="22">
        <f t="shared" si="85"/>
        <v>0</v>
      </c>
      <c r="M414" s="46">
        <f t="shared" si="86"/>
        <v>0</v>
      </c>
      <c r="N414" s="14"/>
      <c r="O414" s="14">
        <f t="shared" si="79"/>
        <v>0</v>
      </c>
      <c r="P414" s="14"/>
      <c r="Q414" s="14">
        <f t="shared" si="87"/>
        <v>20000000</v>
      </c>
      <c r="R414" s="14"/>
      <c r="S414" s="22">
        <f t="shared" si="88"/>
        <v>0</v>
      </c>
      <c r="V414" s="47">
        <f t="shared" si="89"/>
        <v>19000100</v>
      </c>
      <c r="W414" s="14">
        <f t="shared" si="90"/>
        <v>0</v>
      </c>
      <c r="X414" s="14"/>
      <c r="Y414" s="22"/>
    </row>
    <row r="415" spans="1:25" x14ac:dyDescent="0.2">
      <c r="A415" s="13"/>
      <c r="B415" s="4"/>
      <c r="C415" s="4"/>
      <c r="D415" s="18"/>
      <c r="E415" s="4"/>
      <c r="F415" s="32">
        <f t="shared" si="80"/>
        <v>0</v>
      </c>
      <c r="G415" s="32">
        <f t="shared" si="78"/>
        <v>0</v>
      </c>
      <c r="H415" s="26" t="str">
        <f t="shared" si="81"/>
        <v>Ja</v>
      </c>
      <c r="I415" s="27" t="str">
        <f t="shared" si="82"/>
        <v>Nej</v>
      </c>
      <c r="J415" s="43">
        <f t="shared" si="83"/>
        <v>0</v>
      </c>
      <c r="K415" s="14">
        <f t="shared" si="84"/>
        <v>0</v>
      </c>
      <c r="L415" s="22">
        <f t="shared" si="85"/>
        <v>0</v>
      </c>
      <c r="M415" s="46">
        <f t="shared" si="86"/>
        <v>0</v>
      </c>
      <c r="N415" s="14"/>
      <c r="O415" s="14">
        <f t="shared" si="79"/>
        <v>0</v>
      </c>
      <c r="P415" s="14"/>
      <c r="Q415" s="14">
        <f t="shared" si="87"/>
        <v>20000000</v>
      </c>
      <c r="R415" s="14"/>
      <c r="S415" s="22">
        <f t="shared" si="88"/>
        <v>0</v>
      </c>
      <c r="V415" s="47">
        <f t="shared" si="89"/>
        <v>19000100</v>
      </c>
      <c r="W415" s="14">
        <f t="shared" si="90"/>
        <v>0</v>
      </c>
      <c r="X415" s="14"/>
      <c r="Y415" s="22"/>
    </row>
    <row r="416" spans="1:25" x14ac:dyDescent="0.2">
      <c r="A416" s="13"/>
      <c r="B416" s="4"/>
      <c r="C416" s="4"/>
      <c r="D416" s="18"/>
      <c r="E416" s="4"/>
      <c r="F416" s="32">
        <f t="shared" si="80"/>
        <v>0</v>
      </c>
      <c r="G416" s="32">
        <f t="shared" si="78"/>
        <v>0</v>
      </c>
      <c r="H416" s="26" t="str">
        <f t="shared" si="81"/>
        <v>Ja</v>
      </c>
      <c r="I416" s="27" t="str">
        <f t="shared" si="82"/>
        <v>Nej</v>
      </c>
      <c r="J416" s="43">
        <f t="shared" si="83"/>
        <v>0</v>
      </c>
      <c r="K416" s="14">
        <f t="shared" si="84"/>
        <v>0</v>
      </c>
      <c r="L416" s="22">
        <f t="shared" si="85"/>
        <v>0</v>
      </c>
      <c r="M416" s="46">
        <f t="shared" si="86"/>
        <v>0</v>
      </c>
      <c r="N416" s="14"/>
      <c r="O416" s="14">
        <f t="shared" si="79"/>
        <v>0</v>
      </c>
      <c r="P416" s="14"/>
      <c r="Q416" s="14">
        <f t="shared" si="87"/>
        <v>20000000</v>
      </c>
      <c r="R416" s="14"/>
      <c r="S416" s="22">
        <f t="shared" si="88"/>
        <v>0</v>
      </c>
      <c r="V416" s="47">
        <f t="shared" si="89"/>
        <v>19000100</v>
      </c>
      <c r="W416" s="14">
        <f t="shared" si="90"/>
        <v>0</v>
      </c>
      <c r="X416" s="14"/>
      <c r="Y416" s="22"/>
    </row>
    <row r="417" spans="1:25" x14ac:dyDescent="0.2">
      <c r="A417" s="13"/>
      <c r="B417" s="4"/>
      <c r="C417" s="4"/>
      <c r="D417" s="18"/>
      <c r="E417" s="4"/>
      <c r="F417" s="32">
        <f t="shared" si="80"/>
        <v>0</v>
      </c>
      <c r="G417" s="32">
        <f t="shared" si="78"/>
        <v>0</v>
      </c>
      <c r="H417" s="26" t="str">
        <f t="shared" si="81"/>
        <v>Ja</v>
      </c>
      <c r="I417" s="27" t="str">
        <f t="shared" si="82"/>
        <v>Nej</v>
      </c>
      <c r="J417" s="43">
        <f t="shared" si="83"/>
        <v>0</v>
      </c>
      <c r="K417" s="14">
        <f t="shared" si="84"/>
        <v>0</v>
      </c>
      <c r="L417" s="22">
        <f t="shared" si="85"/>
        <v>0</v>
      </c>
      <c r="M417" s="46">
        <f t="shared" si="86"/>
        <v>0</v>
      </c>
      <c r="N417" s="14"/>
      <c r="O417" s="14">
        <f t="shared" si="79"/>
        <v>0</v>
      </c>
      <c r="P417" s="14"/>
      <c r="Q417" s="14">
        <f t="shared" si="87"/>
        <v>20000000</v>
      </c>
      <c r="R417" s="14"/>
      <c r="S417" s="22">
        <f t="shared" si="88"/>
        <v>0</v>
      </c>
      <c r="V417" s="47">
        <f t="shared" si="89"/>
        <v>19000100</v>
      </c>
      <c r="W417" s="14">
        <f t="shared" si="90"/>
        <v>0</v>
      </c>
      <c r="X417" s="14"/>
      <c r="Y417" s="22"/>
    </row>
    <row r="418" spans="1:25" x14ac:dyDescent="0.2">
      <c r="A418" s="13"/>
      <c r="B418" s="4"/>
      <c r="C418" s="4"/>
      <c r="D418" s="18"/>
      <c r="E418" s="4"/>
      <c r="F418" s="32">
        <f t="shared" si="80"/>
        <v>0</v>
      </c>
      <c r="G418" s="32">
        <f t="shared" si="78"/>
        <v>0</v>
      </c>
      <c r="H418" s="26" t="str">
        <f t="shared" si="81"/>
        <v>Ja</v>
      </c>
      <c r="I418" s="27" t="str">
        <f t="shared" si="82"/>
        <v>Nej</v>
      </c>
      <c r="J418" s="43">
        <f t="shared" si="83"/>
        <v>0</v>
      </c>
      <c r="K418" s="14">
        <f t="shared" si="84"/>
        <v>0</v>
      </c>
      <c r="L418" s="22">
        <f t="shared" si="85"/>
        <v>0</v>
      </c>
      <c r="M418" s="46">
        <f t="shared" si="86"/>
        <v>0</v>
      </c>
      <c r="N418" s="14"/>
      <c r="O418" s="14">
        <f t="shared" si="79"/>
        <v>0</v>
      </c>
      <c r="P418" s="14"/>
      <c r="Q418" s="14">
        <f t="shared" si="87"/>
        <v>20000000</v>
      </c>
      <c r="R418" s="14"/>
      <c r="S418" s="22">
        <f t="shared" si="88"/>
        <v>0</v>
      </c>
      <c r="V418" s="47">
        <f t="shared" si="89"/>
        <v>19000100</v>
      </c>
      <c r="W418" s="14">
        <f t="shared" si="90"/>
        <v>0</v>
      </c>
      <c r="X418" s="14"/>
      <c r="Y418" s="22"/>
    </row>
    <row r="419" spans="1:25" x14ac:dyDescent="0.2">
      <c r="A419" s="13"/>
      <c r="B419" s="4"/>
      <c r="C419" s="4"/>
      <c r="D419" s="18"/>
      <c r="E419" s="4"/>
      <c r="F419" s="32">
        <f t="shared" si="80"/>
        <v>0</v>
      </c>
      <c r="G419" s="32">
        <f t="shared" si="78"/>
        <v>0</v>
      </c>
      <c r="H419" s="26" t="str">
        <f t="shared" si="81"/>
        <v>Ja</v>
      </c>
      <c r="I419" s="27" t="str">
        <f t="shared" si="82"/>
        <v>Nej</v>
      </c>
      <c r="J419" s="43">
        <f t="shared" si="83"/>
        <v>0</v>
      </c>
      <c r="K419" s="14">
        <f t="shared" si="84"/>
        <v>0</v>
      </c>
      <c r="L419" s="22">
        <f t="shared" si="85"/>
        <v>0</v>
      </c>
      <c r="M419" s="46">
        <f t="shared" si="86"/>
        <v>0</v>
      </c>
      <c r="N419" s="14"/>
      <c r="O419" s="14">
        <f t="shared" si="79"/>
        <v>0</v>
      </c>
      <c r="P419" s="14"/>
      <c r="Q419" s="14">
        <f t="shared" si="87"/>
        <v>20000000</v>
      </c>
      <c r="R419" s="14"/>
      <c r="S419" s="22">
        <f t="shared" si="88"/>
        <v>0</v>
      </c>
      <c r="V419" s="47">
        <f t="shared" si="89"/>
        <v>19000100</v>
      </c>
      <c r="W419" s="14">
        <f t="shared" si="90"/>
        <v>0</v>
      </c>
      <c r="X419" s="14"/>
      <c r="Y419" s="22"/>
    </row>
    <row r="420" spans="1:25" x14ac:dyDescent="0.2">
      <c r="A420" s="13"/>
      <c r="B420" s="4"/>
      <c r="C420" s="4"/>
      <c r="D420" s="18"/>
      <c r="E420" s="4"/>
      <c r="F420" s="32">
        <f t="shared" si="80"/>
        <v>0</v>
      </c>
      <c r="G420" s="32">
        <f t="shared" si="78"/>
        <v>0</v>
      </c>
      <c r="H420" s="26" t="str">
        <f t="shared" si="81"/>
        <v>Ja</v>
      </c>
      <c r="I420" s="27" t="str">
        <f t="shared" si="82"/>
        <v>Nej</v>
      </c>
      <c r="J420" s="43">
        <f t="shared" si="83"/>
        <v>0</v>
      </c>
      <c r="K420" s="14">
        <f t="shared" si="84"/>
        <v>0</v>
      </c>
      <c r="L420" s="22">
        <f t="shared" si="85"/>
        <v>0</v>
      </c>
      <c r="M420" s="46">
        <f t="shared" si="86"/>
        <v>0</v>
      </c>
      <c r="N420" s="14"/>
      <c r="O420" s="14">
        <f t="shared" si="79"/>
        <v>0</v>
      </c>
      <c r="P420" s="14"/>
      <c r="Q420" s="14">
        <f t="shared" si="87"/>
        <v>20000000</v>
      </c>
      <c r="R420" s="14"/>
      <c r="S420" s="22">
        <f t="shared" si="88"/>
        <v>0</v>
      </c>
      <c r="V420" s="47">
        <f t="shared" si="89"/>
        <v>19000100</v>
      </c>
      <c r="W420" s="14">
        <f t="shared" si="90"/>
        <v>0</v>
      </c>
      <c r="X420" s="14"/>
      <c r="Y420" s="22"/>
    </row>
    <row r="421" spans="1:25" x14ac:dyDescent="0.2">
      <c r="A421" s="13"/>
      <c r="B421" s="4"/>
      <c r="C421" s="4"/>
      <c r="D421" s="18"/>
      <c r="E421" s="4"/>
      <c r="F421" s="32">
        <f t="shared" si="80"/>
        <v>0</v>
      </c>
      <c r="G421" s="32">
        <f t="shared" si="78"/>
        <v>0</v>
      </c>
      <c r="H421" s="26" t="str">
        <f t="shared" si="81"/>
        <v>Ja</v>
      </c>
      <c r="I421" s="27" t="str">
        <f t="shared" si="82"/>
        <v>Nej</v>
      </c>
      <c r="J421" s="43">
        <f t="shared" si="83"/>
        <v>0</v>
      </c>
      <c r="K421" s="14">
        <f t="shared" si="84"/>
        <v>0</v>
      </c>
      <c r="L421" s="22">
        <f t="shared" si="85"/>
        <v>0</v>
      </c>
      <c r="M421" s="46">
        <f t="shared" si="86"/>
        <v>0</v>
      </c>
      <c r="N421" s="14"/>
      <c r="O421" s="14">
        <f t="shared" si="79"/>
        <v>0</v>
      </c>
      <c r="P421" s="14"/>
      <c r="Q421" s="14">
        <f t="shared" si="87"/>
        <v>20000000</v>
      </c>
      <c r="R421" s="14"/>
      <c r="S421" s="22">
        <f t="shared" si="88"/>
        <v>0</v>
      </c>
      <c r="V421" s="47">
        <f t="shared" si="89"/>
        <v>19000100</v>
      </c>
      <c r="W421" s="14">
        <f t="shared" si="90"/>
        <v>0</v>
      </c>
      <c r="X421" s="14"/>
      <c r="Y421" s="22"/>
    </row>
    <row r="422" spans="1:25" x14ac:dyDescent="0.2">
      <c r="A422" s="13"/>
      <c r="B422" s="4"/>
      <c r="C422" s="4"/>
      <c r="D422" s="18"/>
      <c r="E422" s="4"/>
      <c r="F422" s="32">
        <f t="shared" si="80"/>
        <v>0</v>
      </c>
      <c r="G422" s="32">
        <f t="shared" si="78"/>
        <v>0</v>
      </c>
      <c r="H422" s="26" t="str">
        <f t="shared" si="81"/>
        <v>Ja</v>
      </c>
      <c r="I422" s="27" t="str">
        <f t="shared" si="82"/>
        <v>Nej</v>
      </c>
      <c r="J422" s="43">
        <f t="shared" si="83"/>
        <v>0</v>
      </c>
      <c r="K422" s="14">
        <f t="shared" si="84"/>
        <v>0</v>
      </c>
      <c r="L422" s="22">
        <f t="shared" si="85"/>
        <v>0</v>
      </c>
      <c r="M422" s="46">
        <f t="shared" si="86"/>
        <v>0</v>
      </c>
      <c r="N422" s="14"/>
      <c r="O422" s="14">
        <f t="shared" si="79"/>
        <v>0</v>
      </c>
      <c r="P422" s="14"/>
      <c r="Q422" s="14">
        <f t="shared" si="87"/>
        <v>20000000</v>
      </c>
      <c r="R422" s="14"/>
      <c r="S422" s="22">
        <f t="shared" si="88"/>
        <v>0</v>
      </c>
      <c r="V422" s="47">
        <f t="shared" si="89"/>
        <v>19000100</v>
      </c>
      <c r="W422" s="14">
        <f t="shared" si="90"/>
        <v>0</v>
      </c>
      <c r="X422" s="14"/>
      <c r="Y422" s="22"/>
    </row>
    <row r="423" spans="1:25" x14ac:dyDescent="0.2">
      <c r="A423" s="13"/>
      <c r="B423" s="4"/>
      <c r="C423" s="4"/>
      <c r="D423" s="18"/>
      <c r="E423" s="4"/>
      <c r="F423" s="32">
        <f t="shared" si="80"/>
        <v>0</v>
      </c>
      <c r="G423" s="32">
        <f t="shared" si="78"/>
        <v>0</v>
      </c>
      <c r="H423" s="26" t="str">
        <f t="shared" si="81"/>
        <v>Ja</v>
      </c>
      <c r="I423" s="27" t="str">
        <f t="shared" si="82"/>
        <v>Nej</v>
      </c>
      <c r="J423" s="43">
        <f t="shared" si="83"/>
        <v>0</v>
      </c>
      <c r="K423" s="14">
        <f t="shared" si="84"/>
        <v>0</v>
      </c>
      <c r="L423" s="22">
        <f t="shared" si="85"/>
        <v>0</v>
      </c>
      <c r="M423" s="46">
        <f t="shared" si="86"/>
        <v>0</v>
      </c>
      <c r="N423" s="14"/>
      <c r="O423" s="14">
        <f t="shared" si="79"/>
        <v>0</v>
      </c>
      <c r="P423" s="14"/>
      <c r="Q423" s="14">
        <f t="shared" si="87"/>
        <v>20000000</v>
      </c>
      <c r="R423" s="14"/>
      <c r="S423" s="22">
        <f t="shared" si="88"/>
        <v>0</v>
      </c>
      <c r="V423" s="47">
        <f t="shared" si="89"/>
        <v>19000100</v>
      </c>
      <c r="W423" s="14">
        <f t="shared" si="90"/>
        <v>0</v>
      </c>
      <c r="X423" s="14"/>
      <c r="Y423" s="22"/>
    </row>
    <row r="424" spans="1:25" x14ac:dyDescent="0.2">
      <c r="A424" s="13"/>
      <c r="B424" s="4"/>
      <c r="C424" s="4"/>
      <c r="D424" s="18"/>
      <c r="E424" s="4"/>
      <c r="F424" s="32">
        <f t="shared" si="80"/>
        <v>0</v>
      </c>
      <c r="G424" s="32">
        <f t="shared" si="78"/>
        <v>0</v>
      </c>
      <c r="H424" s="26" t="str">
        <f t="shared" si="81"/>
        <v>Ja</v>
      </c>
      <c r="I424" s="27" t="str">
        <f t="shared" si="82"/>
        <v>Nej</v>
      </c>
      <c r="J424" s="43">
        <f t="shared" si="83"/>
        <v>0</v>
      </c>
      <c r="K424" s="14">
        <f t="shared" si="84"/>
        <v>0</v>
      </c>
      <c r="L424" s="22">
        <f t="shared" si="85"/>
        <v>0</v>
      </c>
      <c r="M424" s="46">
        <f t="shared" si="86"/>
        <v>0</v>
      </c>
      <c r="N424" s="14"/>
      <c r="O424" s="14">
        <f t="shared" si="79"/>
        <v>0</v>
      </c>
      <c r="P424" s="14"/>
      <c r="Q424" s="14">
        <f t="shared" si="87"/>
        <v>20000000</v>
      </c>
      <c r="R424" s="14"/>
      <c r="S424" s="22">
        <f t="shared" si="88"/>
        <v>0</v>
      </c>
      <c r="V424" s="47">
        <f t="shared" si="89"/>
        <v>19000100</v>
      </c>
      <c r="W424" s="14">
        <f t="shared" si="90"/>
        <v>0</v>
      </c>
      <c r="X424" s="14"/>
      <c r="Y424" s="22"/>
    </row>
    <row r="425" spans="1:25" x14ac:dyDescent="0.2">
      <c r="A425" s="13"/>
      <c r="B425" s="4"/>
      <c r="C425" s="4"/>
      <c r="D425" s="18"/>
      <c r="E425" s="4"/>
      <c r="F425" s="32">
        <f t="shared" si="80"/>
        <v>0</v>
      </c>
      <c r="G425" s="32">
        <f t="shared" si="78"/>
        <v>0</v>
      </c>
      <c r="H425" s="26" t="str">
        <f t="shared" si="81"/>
        <v>Ja</v>
      </c>
      <c r="I425" s="27" t="str">
        <f t="shared" si="82"/>
        <v>Nej</v>
      </c>
      <c r="J425" s="43">
        <f t="shared" si="83"/>
        <v>0</v>
      </c>
      <c r="K425" s="14">
        <f t="shared" si="84"/>
        <v>0</v>
      </c>
      <c r="L425" s="22">
        <f t="shared" si="85"/>
        <v>0</v>
      </c>
      <c r="M425" s="46">
        <f t="shared" si="86"/>
        <v>0</v>
      </c>
      <c r="N425" s="14"/>
      <c r="O425" s="14">
        <f t="shared" si="79"/>
        <v>0</v>
      </c>
      <c r="P425" s="14"/>
      <c r="Q425" s="14">
        <f t="shared" si="87"/>
        <v>20000000</v>
      </c>
      <c r="R425" s="14"/>
      <c r="S425" s="22">
        <f t="shared" si="88"/>
        <v>0</v>
      </c>
      <c r="V425" s="47">
        <f t="shared" si="89"/>
        <v>19000100</v>
      </c>
      <c r="W425" s="14">
        <f t="shared" si="90"/>
        <v>0</v>
      </c>
      <c r="X425" s="14"/>
      <c r="Y425" s="22"/>
    </row>
    <row r="426" spans="1:25" x14ac:dyDescent="0.2">
      <c r="A426" s="13"/>
      <c r="B426" s="4"/>
      <c r="C426" s="4"/>
      <c r="D426" s="18"/>
      <c r="E426" s="4"/>
      <c r="F426" s="32">
        <f t="shared" si="80"/>
        <v>0</v>
      </c>
      <c r="G426" s="32">
        <f t="shared" si="78"/>
        <v>0</v>
      </c>
      <c r="H426" s="26" t="str">
        <f t="shared" si="81"/>
        <v>Ja</v>
      </c>
      <c r="I426" s="27" t="str">
        <f t="shared" si="82"/>
        <v>Nej</v>
      </c>
      <c r="J426" s="43">
        <f t="shared" si="83"/>
        <v>0</v>
      </c>
      <c r="K426" s="14">
        <f t="shared" si="84"/>
        <v>0</v>
      </c>
      <c r="L426" s="22">
        <f t="shared" si="85"/>
        <v>0</v>
      </c>
      <c r="M426" s="46">
        <f t="shared" si="86"/>
        <v>0</v>
      </c>
      <c r="N426" s="14"/>
      <c r="O426" s="14">
        <f t="shared" si="79"/>
        <v>0</v>
      </c>
      <c r="P426" s="14"/>
      <c r="Q426" s="14">
        <f t="shared" si="87"/>
        <v>20000000</v>
      </c>
      <c r="R426" s="14"/>
      <c r="S426" s="22">
        <f t="shared" si="88"/>
        <v>0</v>
      </c>
      <c r="V426" s="47">
        <f t="shared" si="89"/>
        <v>19000100</v>
      </c>
      <c r="W426" s="14">
        <f t="shared" si="90"/>
        <v>0</v>
      </c>
      <c r="X426" s="14"/>
      <c r="Y426" s="22"/>
    </row>
    <row r="427" spans="1:25" x14ac:dyDescent="0.2">
      <c r="A427" s="13"/>
      <c r="B427" s="4"/>
      <c r="C427" s="4"/>
      <c r="D427" s="18"/>
      <c r="E427" s="4"/>
      <c r="F427" s="32">
        <f t="shared" si="80"/>
        <v>0</v>
      </c>
      <c r="G427" s="32">
        <f t="shared" si="78"/>
        <v>0</v>
      </c>
      <c r="H427" s="26" t="str">
        <f t="shared" si="81"/>
        <v>Ja</v>
      </c>
      <c r="I427" s="27" t="str">
        <f t="shared" si="82"/>
        <v>Nej</v>
      </c>
      <c r="J427" s="43">
        <f t="shared" si="83"/>
        <v>0</v>
      </c>
      <c r="K427" s="14">
        <f t="shared" si="84"/>
        <v>0</v>
      </c>
      <c r="L427" s="22">
        <f t="shared" si="85"/>
        <v>0</v>
      </c>
      <c r="M427" s="46">
        <f t="shared" si="86"/>
        <v>0</v>
      </c>
      <c r="N427" s="14"/>
      <c r="O427" s="14">
        <f t="shared" si="79"/>
        <v>0</v>
      </c>
      <c r="P427" s="14"/>
      <c r="Q427" s="14">
        <f t="shared" si="87"/>
        <v>20000000</v>
      </c>
      <c r="R427" s="14"/>
      <c r="S427" s="22">
        <f t="shared" si="88"/>
        <v>0</v>
      </c>
      <c r="V427" s="47">
        <f t="shared" si="89"/>
        <v>19000100</v>
      </c>
      <c r="W427" s="14">
        <f t="shared" si="90"/>
        <v>0</v>
      </c>
      <c r="X427" s="14"/>
      <c r="Y427" s="22"/>
    </row>
    <row r="428" spans="1:25" x14ac:dyDescent="0.2">
      <c r="A428" s="13"/>
      <c r="B428" s="4"/>
      <c r="C428" s="4"/>
      <c r="D428" s="18"/>
      <c r="E428" s="4"/>
      <c r="F428" s="32">
        <f t="shared" si="80"/>
        <v>0</v>
      </c>
      <c r="G428" s="32">
        <f t="shared" si="78"/>
        <v>0</v>
      </c>
      <c r="H428" s="26" t="str">
        <f t="shared" si="81"/>
        <v>Ja</v>
      </c>
      <c r="I428" s="27" t="str">
        <f t="shared" si="82"/>
        <v>Nej</v>
      </c>
      <c r="J428" s="43">
        <f t="shared" si="83"/>
        <v>0</v>
      </c>
      <c r="K428" s="14">
        <f t="shared" si="84"/>
        <v>0</v>
      </c>
      <c r="L428" s="22">
        <f t="shared" si="85"/>
        <v>0</v>
      </c>
      <c r="M428" s="46">
        <f t="shared" si="86"/>
        <v>0</v>
      </c>
      <c r="N428" s="14"/>
      <c r="O428" s="14">
        <f t="shared" si="79"/>
        <v>0</v>
      </c>
      <c r="P428" s="14"/>
      <c r="Q428" s="14">
        <f t="shared" si="87"/>
        <v>20000000</v>
      </c>
      <c r="R428" s="14"/>
      <c r="S428" s="22">
        <f t="shared" si="88"/>
        <v>0</v>
      </c>
      <c r="V428" s="47">
        <f t="shared" si="89"/>
        <v>19000100</v>
      </c>
      <c r="W428" s="14">
        <f t="shared" si="90"/>
        <v>0</v>
      </c>
      <c r="X428" s="14"/>
      <c r="Y428" s="22"/>
    </row>
    <row r="429" spans="1:25" x14ac:dyDescent="0.2">
      <c r="A429" s="13"/>
      <c r="B429" s="4"/>
      <c r="C429" s="4"/>
      <c r="D429" s="18"/>
      <c r="E429" s="4"/>
      <c r="F429" s="32">
        <f t="shared" si="80"/>
        <v>0</v>
      </c>
      <c r="G429" s="32">
        <f t="shared" si="78"/>
        <v>0</v>
      </c>
      <c r="H429" s="26" t="str">
        <f t="shared" si="81"/>
        <v>Ja</v>
      </c>
      <c r="I429" s="27" t="str">
        <f t="shared" si="82"/>
        <v>Nej</v>
      </c>
      <c r="J429" s="43">
        <f t="shared" si="83"/>
        <v>0</v>
      </c>
      <c r="K429" s="14">
        <f t="shared" si="84"/>
        <v>0</v>
      </c>
      <c r="L429" s="22">
        <f t="shared" si="85"/>
        <v>0</v>
      </c>
      <c r="M429" s="46">
        <f t="shared" si="86"/>
        <v>0</v>
      </c>
      <c r="N429" s="14"/>
      <c r="O429" s="14">
        <f t="shared" si="79"/>
        <v>0</v>
      </c>
      <c r="P429" s="14"/>
      <c r="Q429" s="14">
        <f t="shared" si="87"/>
        <v>20000000</v>
      </c>
      <c r="R429" s="14"/>
      <c r="S429" s="22">
        <f t="shared" si="88"/>
        <v>0</v>
      </c>
      <c r="V429" s="47">
        <f t="shared" si="89"/>
        <v>19000100</v>
      </c>
      <c r="W429" s="14">
        <f t="shared" si="90"/>
        <v>0</v>
      </c>
      <c r="X429" s="14"/>
      <c r="Y429" s="22"/>
    </row>
    <row r="430" spans="1:25" x14ac:dyDescent="0.2">
      <c r="A430" s="13"/>
      <c r="B430" s="4"/>
      <c r="C430" s="4"/>
      <c r="D430" s="18"/>
      <c r="E430" s="4"/>
      <c r="F430" s="32">
        <f t="shared" si="80"/>
        <v>0</v>
      </c>
      <c r="G430" s="32">
        <f t="shared" si="78"/>
        <v>0</v>
      </c>
      <c r="H430" s="26" t="str">
        <f t="shared" si="81"/>
        <v>Ja</v>
      </c>
      <c r="I430" s="27" t="str">
        <f t="shared" si="82"/>
        <v>Nej</v>
      </c>
      <c r="J430" s="43">
        <f t="shared" si="83"/>
        <v>0</v>
      </c>
      <c r="K430" s="14">
        <f t="shared" si="84"/>
        <v>0</v>
      </c>
      <c r="L430" s="22">
        <f t="shared" si="85"/>
        <v>0</v>
      </c>
      <c r="M430" s="46">
        <f t="shared" si="86"/>
        <v>0</v>
      </c>
      <c r="N430" s="14"/>
      <c r="O430" s="14">
        <f t="shared" si="79"/>
        <v>0</v>
      </c>
      <c r="P430" s="14"/>
      <c r="Q430" s="14">
        <f t="shared" si="87"/>
        <v>20000000</v>
      </c>
      <c r="R430" s="14"/>
      <c r="S430" s="22">
        <f t="shared" si="88"/>
        <v>0</v>
      </c>
      <c r="V430" s="47">
        <f t="shared" si="89"/>
        <v>19000100</v>
      </c>
      <c r="W430" s="14">
        <f t="shared" si="90"/>
        <v>0</v>
      </c>
      <c r="X430" s="14"/>
      <c r="Y430" s="22"/>
    </row>
    <row r="431" spans="1:25" x14ac:dyDescent="0.2">
      <c r="A431" s="13"/>
      <c r="B431" s="4"/>
      <c r="C431" s="4"/>
      <c r="D431" s="18"/>
      <c r="E431" s="4"/>
      <c r="F431" s="32">
        <f t="shared" si="80"/>
        <v>0</v>
      </c>
      <c r="G431" s="32">
        <f t="shared" si="78"/>
        <v>0</v>
      </c>
      <c r="H431" s="26" t="str">
        <f t="shared" si="81"/>
        <v>Ja</v>
      </c>
      <c r="I431" s="27" t="str">
        <f t="shared" si="82"/>
        <v>Nej</v>
      </c>
      <c r="J431" s="43">
        <f t="shared" si="83"/>
        <v>0</v>
      </c>
      <c r="K431" s="14">
        <f t="shared" si="84"/>
        <v>0</v>
      </c>
      <c r="L431" s="22">
        <f t="shared" si="85"/>
        <v>0</v>
      </c>
      <c r="M431" s="46">
        <f t="shared" si="86"/>
        <v>0</v>
      </c>
      <c r="N431" s="14"/>
      <c r="O431" s="14">
        <f t="shared" si="79"/>
        <v>0</v>
      </c>
      <c r="P431" s="14"/>
      <c r="Q431" s="14">
        <f t="shared" si="87"/>
        <v>20000000</v>
      </c>
      <c r="R431" s="14"/>
      <c r="S431" s="22">
        <f t="shared" si="88"/>
        <v>0</v>
      </c>
      <c r="V431" s="47">
        <f t="shared" si="89"/>
        <v>19000100</v>
      </c>
      <c r="W431" s="14">
        <f t="shared" si="90"/>
        <v>0</v>
      </c>
      <c r="X431" s="14"/>
      <c r="Y431" s="22"/>
    </row>
    <row r="432" spans="1:25" x14ac:dyDescent="0.2">
      <c r="A432" s="13"/>
      <c r="B432" s="4"/>
      <c r="C432" s="4"/>
      <c r="D432" s="18"/>
      <c r="E432" s="4"/>
      <c r="F432" s="32">
        <f t="shared" si="80"/>
        <v>0</v>
      </c>
      <c r="G432" s="32">
        <f t="shared" si="78"/>
        <v>0</v>
      </c>
      <c r="H432" s="26" t="str">
        <f t="shared" si="81"/>
        <v>Ja</v>
      </c>
      <c r="I432" s="27" t="str">
        <f t="shared" si="82"/>
        <v>Nej</v>
      </c>
      <c r="J432" s="43">
        <f t="shared" si="83"/>
        <v>0</v>
      </c>
      <c r="K432" s="14">
        <f t="shared" si="84"/>
        <v>0</v>
      </c>
      <c r="L432" s="22">
        <f t="shared" si="85"/>
        <v>0</v>
      </c>
      <c r="M432" s="46">
        <f t="shared" si="86"/>
        <v>0</v>
      </c>
      <c r="N432" s="14"/>
      <c r="O432" s="14">
        <f t="shared" si="79"/>
        <v>0</v>
      </c>
      <c r="P432" s="14"/>
      <c r="Q432" s="14">
        <f t="shared" si="87"/>
        <v>20000000</v>
      </c>
      <c r="R432" s="14"/>
      <c r="S432" s="22">
        <f t="shared" si="88"/>
        <v>0</v>
      </c>
      <c r="V432" s="47">
        <f t="shared" si="89"/>
        <v>19000100</v>
      </c>
      <c r="W432" s="14">
        <f t="shared" si="90"/>
        <v>0</v>
      </c>
      <c r="X432" s="14"/>
      <c r="Y432" s="22"/>
    </row>
    <row r="433" spans="1:25" x14ac:dyDescent="0.2">
      <c r="A433" s="13"/>
      <c r="B433" s="4"/>
      <c r="C433" s="4"/>
      <c r="D433" s="18"/>
      <c r="E433" s="4"/>
      <c r="F433" s="32">
        <f t="shared" si="80"/>
        <v>0</v>
      </c>
      <c r="G433" s="32">
        <f t="shared" si="78"/>
        <v>0</v>
      </c>
      <c r="H433" s="26" t="str">
        <f t="shared" si="81"/>
        <v>Ja</v>
      </c>
      <c r="I433" s="27" t="str">
        <f t="shared" si="82"/>
        <v>Nej</v>
      </c>
      <c r="J433" s="43">
        <f t="shared" si="83"/>
        <v>0</v>
      </c>
      <c r="K433" s="14">
        <f t="shared" si="84"/>
        <v>0</v>
      </c>
      <c r="L433" s="22">
        <f t="shared" si="85"/>
        <v>0</v>
      </c>
      <c r="M433" s="46">
        <f t="shared" si="86"/>
        <v>0</v>
      </c>
      <c r="N433" s="14"/>
      <c r="O433" s="14">
        <f t="shared" si="79"/>
        <v>0</v>
      </c>
      <c r="P433" s="14"/>
      <c r="Q433" s="14">
        <f t="shared" si="87"/>
        <v>20000000</v>
      </c>
      <c r="R433" s="14"/>
      <c r="S433" s="22">
        <f t="shared" si="88"/>
        <v>0</v>
      </c>
      <c r="V433" s="47">
        <f t="shared" si="89"/>
        <v>19000100</v>
      </c>
      <c r="W433" s="14">
        <f t="shared" si="90"/>
        <v>0</v>
      </c>
      <c r="X433" s="14"/>
      <c r="Y433" s="22"/>
    </row>
    <row r="434" spans="1:25" x14ac:dyDescent="0.2">
      <c r="A434" s="13"/>
      <c r="B434" s="4"/>
      <c r="C434" s="4"/>
      <c r="D434" s="18"/>
      <c r="E434" s="4"/>
      <c r="F434" s="32">
        <f t="shared" si="80"/>
        <v>0</v>
      </c>
      <c r="G434" s="32">
        <f t="shared" si="78"/>
        <v>0</v>
      </c>
      <c r="H434" s="26" t="str">
        <f t="shared" si="81"/>
        <v>Ja</v>
      </c>
      <c r="I434" s="27" t="str">
        <f t="shared" si="82"/>
        <v>Nej</v>
      </c>
      <c r="J434" s="43">
        <f t="shared" si="83"/>
        <v>0</v>
      </c>
      <c r="K434" s="14">
        <f t="shared" si="84"/>
        <v>0</v>
      </c>
      <c r="L434" s="22">
        <f t="shared" si="85"/>
        <v>0</v>
      </c>
      <c r="M434" s="46">
        <f t="shared" si="86"/>
        <v>0</v>
      </c>
      <c r="N434" s="14"/>
      <c r="O434" s="14">
        <f t="shared" si="79"/>
        <v>0</v>
      </c>
      <c r="P434" s="14"/>
      <c r="Q434" s="14">
        <f t="shared" si="87"/>
        <v>20000000</v>
      </c>
      <c r="R434" s="14"/>
      <c r="S434" s="22">
        <f t="shared" si="88"/>
        <v>0</v>
      </c>
      <c r="V434" s="47">
        <f t="shared" si="89"/>
        <v>19000100</v>
      </c>
      <c r="W434" s="14">
        <f t="shared" si="90"/>
        <v>0</v>
      </c>
      <c r="X434" s="14"/>
      <c r="Y434" s="22"/>
    </row>
    <row r="435" spans="1:25" x14ac:dyDescent="0.2">
      <c r="A435" s="13"/>
      <c r="B435" s="4"/>
      <c r="C435" s="4"/>
      <c r="D435" s="18"/>
      <c r="E435" s="4"/>
      <c r="F435" s="32">
        <f t="shared" si="80"/>
        <v>0</v>
      </c>
      <c r="G435" s="32">
        <f t="shared" si="78"/>
        <v>0</v>
      </c>
      <c r="H435" s="26" t="str">
        <f t="shared" si="81"/>
        <v>Ja</v>
      </c>
      <c r="I435" s="27" t="str">
        <f t="shared" si="82"/>
        <v>Nej</v>
      </c>
      <c r="J435" s="43">
        <f t="shared" si="83"/>
        <v>0</v>
      </c>
      <c r="K435" s="14">
        <f t="shared" si="84"/>
        <v>0</v>
      </c>
      <c r="L435" s="22">
        <f t="shared" si="85"/>
        <v>0</v>
      </c>
      <c r="M435" s="46">
        <f t="shared" si="86"/>
        <v>0</v>
      </c>
      <c r="N435" s="14"/>
      <c r="O435" s="14">
        <f t="shared" si="79"/>
        <v>0</v>
      </c>
      <c r="P435" s="14"/>
      <c r="Q435" s="14">
        <f t="shared" si="87"/>
        <v>20000000</v>
      </c>
      <c r="R435" s="14"/>
      <c r="S435" s="22">
        <f t="shared" si="88"/>
        <v>0</v>
      </c>
      <c r="V435" s="47">
        <f t="shared" si="89"/>
        <v>19000100</v>
      </c>
      <c r="W435" s="14">
        <f t="shared" si="90"/>
        <v>0</v>
      </c>
      <c r="X435" s="14"/>
      <c r="Y435" s="22"/>
    </row>
    <row r="436" spans="1:25" x14ac:dyDescent="0.2">
      <c r="A436" s="13"/>
      <c r="B436" s="4"/>
      <c r="C436" s="4"/>
      <c r="D436" s="18"/>
      <c r="E436" s="4"/>
      <c r="F436" s="32">
        <f t="shared" si="80"/>
        <v>0</v>
      </c>
      <c r="G436" s="32">
        <f t="shared" si="78"/>
        <v>0</v>
      </c>
      <c r="H436" s="26" t="str">
        <f t="shared" si="81"/>
        <v>Ja</v>
      </c>
      <c r="I436" s="27" t="str">
        <f t="shared" si="82"/>
        <v>Nej</v>
      </c>
      <c r="J436" s="43">
        <f t="shared" si="83"/>
        <v>0</v>
      </c>
      <c r="K436" s="14">
        <f t="shared" si="84"/>
        <v>0</v>
      </c>
      <c r="L436" s="22">
        <f t="shared" si="85"/>
        <v>0</v>
      </c>
      <c r="M436" s="46">
        <f t="shared" si="86"/>
        <v>0</v>
      </c>
      <c r="N436" s="14"/>
      <c r="O436" s="14">
        <f t="shared" si="79"/>
        <v>0</v>
      </c>
      <c r="P436" s="14"/>
      <c r="Q436" s="14">
        <f t="shared" si="87"/>
        <v>20000000</v>
      </c>
      <c r="R436" s="14"/>
      <c r="S436" s="22">
        <f t="shared" si="88"/>
        <v>0</v>
      </c>
      <c r="V436" s="47">
        <f t="shared" si="89"/>
        <v>19000100</v>
      </c>
      <c r="W436" s="14">
        <f t="shared" si="90"/>
        <v>0</v>
      </c>
      <c r="X436" s="14"/>
      <c r="Y436" s="22"/>
    </row>
    <row r="437" spans="1:25" x14ac:dyDescent="0.2">
      <c r="A437" s="13"/>
      <c r="B437" s="4"/>
      <c r="C437" s="4"/>
      <c r="D437" s="18"/>
      <c r="E437" s="4"/>
      <c r="F437" s="32">
        <f t="shared" si="80"/>
        <v>0</v>
      </c>
      <c r="G437" s="32">
        <f t="shared" si="78"/>
        <v>0</v>
      </c>
      <c r="H437" s="26" t="str">
        <f t="shared" si="81"/>
        <v>Ja</v>
      </c>
      <c r="I437" s="27" t="str">
        <f t="shared" si="82"/>
        <v>Nej</v>
      </c>
      <c r="J437" s="43">
        <f t="shared" si="83"/>
        <v>0</v>
      </c>
      <c r="K437" s="14">
        <f t="shared" si="84"/>
        <v>0</v>
      </c>
      <c r="L437" s="22">
        <f t="shared" si="85"/>
        <v>0</v>
      </c>
      <c r="M437" s="46">
        <f t="shared" si="86"/>
        <v>0</v>
      </c>
      <c r="N437" s="14"/>
      <c r="O437" s="14">
        <f t="shared" si="79"/>
        <v>0</v>
      </c>
      <c r="P437" s="14"/>
      <c r="Q437" s="14">
        <f t="shared" si="87"/>
        <v>20000000</v>
      </c>
      <c r="R437" s="14"/>
      <c r="S437" s="22">
        <f t="shared" si="88"/>
        <v>0</v>
      </c>
      <c r="V437" s="47">
        <f t="shared" si="89"/>
        <v>19000100</v>
      </c>
      <c r="W437" s="14">
        <f t="shared" si="90"/>
        <v>0</v>
      </c>
      <c r="X437" s="14"/>
      <c r="Y437" s="22"/>
    </row>
    <row r="438" spans="1:25" x14ac:dyDescent="0.2">
      <c r="A438" s="13"/>
      <c r="B438" s="4"/>
      <c r="C438" s="4"/>
      <c r="D438" s="18"/>
      <c r="E438" s="4"/>
      <c r="F438" s="32">
        <f t="shared" si="80"/>
        <v>0</v>
      </c>
      <c r="G438" s="32">
        <f t="shared" si="78"/>
        <v>0</v>
      </c>
      <c r="H438" s="26" t="str">
        <f t="shared" si="81"/>
        <v>Ja</v>
      </c>
      <c r="I438" s="27" t="str">
        <f t="shared" si="82"/>
        <v>Nej</v>
      </c>
      <c r="J438" s="43">
        <f t="shared" si="83"/>
        <v>0</v>
      </c>
      <c r="K438" s="14">
        <f t="shared" si="84"/>
        <v>0</v>
      </c>
      <c r="L438" s="22">
        <f t="shared" si="85"/>
        <v>0</v>
      </c>
      <c r="M438" s="46">
        <f t="shared" si="86"/>
        <v>0</v>
      </c>
      <c r="N438" s="14"/>
      <c r="O438" s="14">
        <f t="shared" si="79"/>
        <v>0</v>
      </c>
      <c r="P438" s="14"/>
      <c r="Q438" s="14">
        <f t="shared" si="87"/>
        <v>20000000</v>
      </c>
      <c r="R438" s="14"/>
      <c r="S438" s="22">
        <f t="shared" si="88"/>
        <v>0</v>
      </c>
      <c r="V438" s="47">
        <f t="shared" si="89"/>
        <v>19000100</v>
      </c>
      <c r="W438" s="14">
        <f t="shared" si="90"/>
        <v>0</v>
      </c>
      <c r="X438" s="14"/>
      <c r="Y438" s="22"/>
    </row>
    <row r="439" spans="1:25" x14ac:dyDescent="0.2">
      <c r="A439" s="13"/>
      <c r="B439" s="4"/>
      <c r="C439" s="4"/>
      <c r="D439" s="18"/>
      <c r="E439" s="4"/>
      <c r="F439" s="32">
        <f t="shared" si="80"/>
        <v>0</v>
      </c>
      <c r="G439" s="32">
        <f t="shared" si="78"/>
        <v>0</v>
      </c>
      <c r="H439" s="26" t="str">
        <f t="shared" si="81"/>
        <v>Ja</v>
      </c>
      <c r="I439" s="27" t="str">
        <f t="shared" si="82"/>
        <v>Nej</v>
      </c>
      <c r="J439" s="43">
        <f t="shared" si="83"/>
        <v>0</v>
      </c>
      <c r="K439" s="14">
        <f t="shared" si="84"/>
        <v>0</v>
      </c>
      <c r="L439" s="22">
        <f t="shared" si="85"/>
        <v>0</v>
      </c>
      <c r="M439" s="46">
        <f t="shared" si="86"/>
        <v>0</v>
      </c>
      <c r="N439" s="14"/>
      <c r="O439" s="14">
        <f t="shared" si="79"/>
        <v>0</v>
      </c>
      <c r="P439" s="14"/>
      <c r="Q439" s="14">
        <f t="shared" si="87"/>
        <v>20000000</v>
      </c>
      <c r="R439" s="14"/>
      <c r="S439" s="22">
        <f t="shared" si="88"/>
        <v>0</v>
      </c>
      <c r="V439" s="47">
        <f t="shared" si="89"/>
        <v>19000100</v>
      </c>
      <c r="W439" s="14">
        <f t="shared" si="90"/>
        <v>0</v>
      </c>
      <c r="X439" s="14"/>
      <c r="Y439" s="22"/>
    </row>
    <row r="440" spans="1:25" x14ac:dyDescent="0.2">
      <c r="A440" s="13"/>
      <c r="B440" s="4"/>
      <c r="C440" s="4"/>
      <c r="D440" s="18"/>
      <c r="E440" s="4"/>
      <c r="F440" s="32">
        <f t="shared" si="80"/>
        <v>0</v>
      </c>
      <c r="G440" s="32">
        <f t="shared" si="78"/>
        <v>0</v>
      </c>
      <c r="H440" s="26" t="str">
        <f t="shared" si="81"/>
        <v>Ja</v>
      </c>
      <c r="I440" s="27" t="str">
        <f t="shared" si="82"/>
        <v>Nej</v>
      </c>
      <c r="J440" s="43">
        <f t="shared" si="83"/>
        <v>0</v>
      </c>
      <c r="K440" s="14">
        <f t="shared" si="84"/>
        <v>0</v>
      </c>
      <c r="L440" s="22">
        <f t="shared" si="85"/>
        <v>0</v>
      </c>
      <c r="M440" s="46">
        <f t="shared" si="86"/>
        <v>0</v>
      </c>
      <c r="N440" s="14"/>
      <c r="O440" s="14">
        <f t="shared" si="79"/>
        <v>0</v>
      </c>
      <c r="P440" s="14"/>
      <c r="Q440" s="14">
        <f t="shared" si="87"/>
        <v>20000000</v>
      </c>
      <c r="R440" s="14"/>
      <c r="S440" s="22">
        <f t="shared" si="88"/>
        <v>0</v>
      </c>
      <c r="V440" s="47">
        <f t="shared" si="89"/>
        <v>19000100</v>
      </c>
      <c r="W440" s="14">
        <f t="shared" si="90"/>
        <v>0</v>
      </c>
      <c r="X440" s="14"/>
      <c r="Y440" s="22"/>
    </row>
    <row r="441" spans="1:25" x14ac:dyDescent="0.2">
      <c r="A441" s="13"/>
      <c r="B441" s="4"/>
      <c r="C441" s="4"/>
      <c r="D441" s="18"/>
      <c r="E441" s="4"/>
      <c r="F441" s="32">
        <f t="shared" si="80"/>
        <v>0</v>
      </c>
      <c r="G441" s="32">
        <f t="shared" si="78"/>
        <v>0</v>
      </c>
      <c r="H441" s="26" t="str">
        <f t="shared" si="81"/>
        <v>Ja</v>
      </c>
      <c r="I441" s="27" t="str">
        <f t="shared" si="82"/>
        <v>Nej</v>
      </c>
      <c r="J441" s="43">
        <f t="shared" si="83"/>
        <v>0</v>
      </c>
      <c r="K441" s="14">
        <f t="shared" si="84"/>
        <v>0</v>
      </c>
      <c r="L441" s="22">
        <f t="shared" si="85"/>
        <v>0</v>
      </c>
      <c r="M441" s="46">
        <f t="shared" si="86"/>
        <v>0</v>
      </c>
      <c r="N441" s="14"/>
      <c r="O441" s="14">
        <f t="shared" si="79"/>
        <v>0</v>
      </c>
      <c r="P441" s="14"/>
      <c r="Q441" s="14">
        <f t="shared" si="87"/>
        <v>20000000</v>
      </c>
      <c r="R441" s="14"/>
      <c r="S441" s="22">
        <f t="shared" si="88"/>
        <v>0</v>
      </c>
      <c r="V441" s="47">
        <f t="shared" si="89"/>
        <v>19000100</v>
      </c>
      <c r="W441" s="14">
        <f t="shared" si="90"/>
        <v>0</v>
      </c>
      <c r="X441" s="14"/>
      <c r="Y441" s="22"/>
    </row>
    <row r="442" spans="1:25" x14ac:dyDescent="0.2">
      <c r="A442" s="13"/>
      <c r="B442" s="4"/>
      <c r="C442" s="4"/>
      <c r="D442" s="18"/>
      <c r="E442" s="4"/>
      <c r="F442" s="32">
        <f t="shared" si="80"/>
        <v>0</v>
      </c>
      <c r="G442" s="32">
        <f t="shared" si="78"/>
        <v>0</v>
      </c>
      <c r="H442" s="26" t="str">
        <f t="shared" si="81"/>
        <v>Ja</v>
      </c>
      <c r="I442" s="27" t="str">
        <f t="shared" si="82"/>
        <v>Nej</v>
      </c>
      <c r="J442" s="43">
        <f t="shared" si="83"/>
        <v>0</v>
      </c>
      <c r="K442" s="14">
        <f t="shared" si="84"/>
        <v>0</v>
      </c>
      <c r="L442" s="22">
        <f t="shared" si="85"/>
        <v>0</v>
      </c>
      <c r="M442" s="46">
        <f t="shared" si="86"/>
        <v>0</v>
      </c>
      <c r="N442" s="14"/>
      <c r="O442" s="14">
        <f t="shared" si="79"/>
        <v>0</v>
      </c>
      <c r="P442" s="14"/>
      <c r="Q442" s="14">
        <f t="shared" si="87"/>
        <v>20000000</v>
      </c>
      <c r="R442" s="14"/>
      <c r="S442" s="22">
        <f t="shared" si="88"/>
        <v>0</v>
      </c>
      <c r="V442" s="47">
        <f t="shared" si="89"/>
        <v>19000100</v>
      </c>
      <c r="W442" s="14">
        <f t="shared" si="90"/>
        <v>0</v>
      </c>
      <c r="X442" s="14"/>
      <c r="Y442" s="22"/>
    </row>
    <row r="443" spans="1:25" x14ac:dyDescent="0.2">
      <c r="A443" s="13"/>
      <c r="B443" s="4"/>
      <c r="C443" s="4"/>
      <c r="D443" s="18"/>
      <c r="E443" s="4"/>
      <c r="F443" s="32">
        <f t="shared" si="80"/>
        <v>0</v>
      </c>
      <c r="G443" s="32">
        <f t="shared" si="78"/>
        <v>0</v>
      </c>
      <c r="H443" s="26" t="str">
        <f t="shared" si="81"/>
        <v>Ja</v>
      </c>
      <c r="I443" s="27" t="str">
        <f t="shared" si="82"/>
        <v>Nej</v>
      </c>
      <c r="J443" s="43">
        <f t="shared" si="83"/>
        <v>0</v>
      </c>
      <c r="K443" s="14">
        <f t="shared" si="84"/>
        <v>0</v>
      </c>
      <c r="L443" s="22">
        <f t="shared" si="85"/>
        <v>0</v>
      </c>
      <c r="M443" s="46">
        <f t="shared" si="86"/>
        <v>0</v>
      </c>
      <c r="N443" s="14"/>
      <c r="O443" s="14">
        <f t="shared" si="79"/>
        <v>0</v>
      </c>
      <c r="P443" s="14"/>
      <c r="Q443" s="14">
        <f t="shared" si="87"/>
        <v>20000000</v>
      </c>
      <c r="R443" s="14"/>
      <c r="S443" s="22">
        <f t="shared" si="88"/>
        <v>0</v>
      </c>
      <c r="V443" s="47">
        <f t="shared" si="89"/>
        <v>19000100</v>
      </c>
      <c r="W443" s="14">
        <f t="shared" si="90"/>
        <v>0</v>
      </c>
      <c r="X443" s="14"/>
      <c r="Y443" s="22"/>
    </row>
    <row r="444" spans="1:25" x14ac:dyDescent="0.2">
      <c r="A444" s="13"/>
      <c r="B444" s="4"/>
      <c r="C444" s="4"/>
      <c r="D444" s="18"/>
      <c r="E444" s="4"/>
      <c r="F444" s="32">
        <f t="shared" si="80"/>
        <v>0</v>
      </c>
      <c r="G444" s="32">
        <f t="shared" si="78"/>
        <v>0</v>
      </c>
      <c r="H444" s="26" t="str">
        <f t="shared" si="81"/>
        <v>Ja</v>
      </c>
      <c r="I444" s="27" t="str">
        <f t="shared" si="82"/>
        <v>Nej</v>
      </c>
      <c r="J444" s="43">
        <f t="shared" si="83"/>
        <v>0</v>
      </c>
      <c r="K444" s="14">
        <f t="shared" si="84"/>
        <v>0</v>
      </c>
      <c r="L444" s="22">
        <f t="shared" si="85"/>
        <v>0</v>
      </c>
      <c r="M444" s="46">
        <f t="shared" si="86"/>
        <v>0</v>
      </c>
      <c r="N444" s="14"/>
      <c r="O444" s="14">
        <f t="shared" si="79"/>
        <v>0</v>
      </c>
      <c r="P444" s="14"/>
      <c r="Q444" s="14">
        <f t="shared" si="87"/>
        <v>20000000</v>
      </c>
      <c r="R444" s="14"/>
      <c r="S444" s="22">
        <f t="shared" si="88"/>
        <v>0</v>
      </c>
      <c r="V444" s="47">
        <f t="shared" si="89"/>
        <v>19000100</v>
      </c>
      <c r="W444" s="14">
        <f t="shared" si="90"/>
        <v>0</v>
      </c>
      <c r="X444" s="14"/>
      <c r="Y444" s="22"/>
    </row>
    <row r="445" spans="1:25" x14ac:dyDescent="0.2">
      <c r="A445" s="13"/>
      <c r="B445" s="4"/>
      <c r="C445" s="4"/>
      <c r="D445" s="18"/>
      <c r="E445" s="4"/>
      <c r="F445" s="32">
        <f t="shared" si="80"/>
        <v>0</v>
      </c>
      <c r="G445" s="32">
        <f t="shared" si="78"/>
        <v>0</v>
      </c>
      <c r="H445" s="26" t="str">
        <f t="shared" si="81"/>
        <v>Ja</v>
      </c>
      <c r="I445" s="27" t="str">
        <f t="shared" si="82"/>
        <v>Nej</v>
      </c>
      <c r="J445" s="43">
        <f t="shared" si="83"/>
        <v>0</v>
      </c>
      <c r="K445" s="14">
        <f t="shared" si="84"/>
        <v>0</v>
      </c>
      <c r="L445" s="22">
        <f t="shared" si="85"/>
        <v>0</v>
      </c>
      <c r="M445" s="46">
        <f t="shared" si="86"/>
        <v>0</v>
      </c>
      <c r="N445" s="14"/>
      <c r="O445" s="14">
        <f t="shared" si="79"/>
        <v>0</v>
      </c>
      <c r="P445" s="14"/>
      <c r="Q445" s="14">
        <f t="shared" si="87"/>
        <v>20000000</v>
      </c>
      <c r="R445" s="14"/>
      <c r="S445" s="22">
        <f t="shared" si="88"/>
        <v>0</v>
      </c>
      <c r="V445" s="47">
        <f t="shared" si="89"/>
        <v>19000100</v>
      </c>
      <c r="W445" s="14">
        <f t="shared" si="90"/>
        <v>0</v>
      </c>
      <c r="X445" s="14"/>
      <c r="Y445" s="22"/>
    </row>
    <row r="446" spans="1:25" x14ac:dyDescent="0.2">
      <c r="A446" s="13"/>
      <c r="B446" s="4"/>
      <c r="C446" s="4"/>
      <c r="D446" s="18"/>
      <c r="E446" s="4"/>
      <c r="F446" s="32">
        <f t="shared" si="80"/>
        <v>0</v>
      </c>
      <c r="G446" s="32">
        <f t="shared" si="78"/>
        <v>0</v>
      </c>
      <c r="H446" s="26" t="str">
        <f t="shared" si="81"/>
        <v>Ja</v>
      </c>
      <c r="I446" s="27" t="str">
        <f t="shared" si="82"/>
        <v>Nej</v>
      </c>
      <c r="J446" s="43">
        <f t="shared" si="83"/>
        <v>0</v>
      </c>
      <c r="K446" s="14">
        <f t="shared" si="84"/>
        <v>0</v>
      </c>
      <c r="L446" s="22">
        <f t="shared" si="85"/>
        <v>0</v>
      </c>
      <c r="M446" s="46">
        <f t="shared" si="86"/>
        <v>0</v>
      </c>
      <c r="N446" s="14"/>
      <c r="O446" s="14">
        <f t="shared" si="79"/>
        <v>0</v>
      </c>
      <c r="P446" s="14"/>
      <c r="Q446" s="14">
        <f t="shared" si="87"/>
        <v>20000000</v>
      </c>
      <c r="R446" s="14"/>
      <c r="S446" s="22">
        <f t="shared" si="88"/>
        <v>0</v>
      </c>
      <c r="V446" s="47">
        <f t="shared" si="89"/>
        <v>19000100</v>
      </c>
      <c r="W446" s="14">
        <f t="shared" si="90"/>
        <v>0</v>
      </c>
      <c r="X446" s="14"/>
      <c r="Y446" s="22"/>
    </row>
    <row r="447" spans="1:25" x14ac:dyDescent="0.2">
      <c r="A447" s="13"/>
      <c r="B447" s="4"/>
      <c r="C447" s="4"/>
      <c r="D447" s="18"/>
      <c r="E447" s="4"/>
      <c r="F447" s="32">
        <f t="shared" si="80"/>
        <v>0</v>
      </c>
      <c r="G447" s="32">
        <f t="shared" si="78"/>
        <v>0</v>
      </c>
      <c r="H447" s="26" t="str">
        <f t="shared" si="81"/>
        <v>Ja</v>
      </c>
      <c r="I447" s="27" t="str">
        <f t="shared" si="82"/>
        <v>Nej</v>
      </c>
      <c r="J447" s="43">
        <f t="shared" si="83"/>
        <v>0</v>
      </c>
      <c r="K447" s="14">
        <f t="shared" si="84"/>
        <v>0</v>
      </c>
      <c r="L447" s="22">
        <f t="shared" si="85"/>
        <v>0</v>
      </c>
      <c r="M447" s="46">
        <f t="shared" si="86"/>
        <v>0</v>
      </c>
      <c r="N447" s="14"/>
      <c r="O447" s="14">
        <f t="shared" si="79"/>
        <v>0</v>
      </c>
      <c r="P447" s="14"/>
      <c r="Q447" s="14">
        <f t="shared" si="87"/>
        <v>20000000</v>
      </c>
      <c r="R447" s="14"/>
      <c r="S447" s="22">
        <f t="shared" si="88"/>
        <v>0</v>
      </c>
      <c r="V447" s="47">
        <f t="shared" si="89"/>
        <v>19000100</v>
      </c>
      <c r="W447" s="14">
        <f t="shared" si="90"/>
        <v>0</v>
      </c>
      <c r="X447" s="14"/>
      <c r="Y447" s="22"/>
    </row>
    <row r="448" spans="1:25" x14ac:dyDescent="0.2">
      <c r="A448" s="13"/>
      <c r="B448" s="4"/>
      <c r="C448" s="4"/>
      <c r="D448" s="18"/>
      <c r="E448" s="4"/>
      <c r="F448" s="32">
        <f t="shared" si="80"/>
        <v>0</v>
      </c>
      <c r="G448" s="32">
        <f t="shared" si="78"/>
        <v>0</v>
      </c>
      <c r="H448" s="26" t="str">
        <f t="shared" si="81"/>
        <v>Ja</v>
      </c>
      <c r="I448" s="27" t="str">
        <f t="shared" si="82"/>
        <v>Nej</v>
      </c>
      <c r="J448" s="43">
        <f t="shared" si="83"/>
        <v>0</v>
      </c>
      <c r="K448" s="14">
        <f t="shared" si="84"/>
        <v>0</v>
      </c>
      <c r="L448" s="22">
        <f t="shared" si="85"/>
        <v>0</v>
      </c>
      <c r="M448" s="46">
        <f t="shared" si="86"/>
        <v>0</v>
      </c>
      <c r="N448" s="14"/>
      <c r="O448" s="14">
        <f t="shared" si="79"/>
        <v>0</v>
      </c>
      <c r="P448" s="14"/>
      <c r="Q448" s="14">
        <f t="shared" si="87"/>
        <v>20000000</v>
      </c>
      <c r="R448" s="14"/>
      <c r="S448" s="22">
        <f t="shared" si="88"/>
        <v>0</v>
      </c>
      <c r="V448" s="47">
        <f t="shared" si="89"/>
        <v>19000100</v>
      </c>
      <c r="W448" s="14">
        <f t="shared" si="90"/>
        <v>0</v>
      </c>
      <c r="X448" s="14"/>
      <c r="Y448" s="22"/>
    </row>
    <row r="449" spans="1:25" x14ac:dyDescent="0.2">
      <c r="A449" s="13"/>
      <c r="B449" s="4"/>
      <c r="C449" s="4"/>
      <c r="D449" s="18"/>
      <c r="E449" s="4"/>
      <c r="F449" s="32">
        <f t="shared" si="80"/>
        <v>0</v>
      </c>
      <c r="G449" s="32">
        <f t="shared" si="78"/>
        <v>0</v>
      </c>
      <c r="H449" s="26" t="str">
        <f t="shared" si="81"/>
        <v>Ja</v>
      </c>
      <c r="I449" s="27" t="str">
        <f t="shared" si="82"/>
        <v>Nej</v>
      </c>
      <c r="J449" s="43">
        <f t="shared" si="83"/>
        <v>0</v>
      </c>
      <c r="K449" s="14">
        <f t="shared" si="84"/>
        <v>0</v>
      </c>
      <c r="L449" s="22">
        <f t="shared" si="85"/>
        <v>0</v>
      </c>
      <c r="M449" s="46">
        <f t="shared" si="86"/>
        <v>0</v>
      </c>
      <c r="N449" s="14"/>
      <c r="O449" s="14">
        <f t="shared" si="79"/>
        <v>0</v>
      </c>
      <c r="P449" s="14"/>
      <c r="Q449" s="14">
        <f t="shared" si="87"/>
        <v>20000000</v>
      </c>
      <c r="R449" s="14"/>
      <c r="S449" s="22">
        <f t="shared" si="88"/>
        <v>0</v>
      </c>
      <c r="V449" s="47">
        <f t="shared" si="89"/>
        <v>19000100</v>
      </c>
      <c r="W449" s="14">
        <f t="shared" si="90"/>
        <v>0</v>
      </c>
      <c r="X449" s="14"/>
      <c r="Y449" s="22"/>
    </row>
    <row r="450" spans="1:25" x14ac:dyDescent="0.2">
      <c r="A450" s="13"/>
      <c r="B450" s="4"/>
      <c r="C450" s="4"/>
      <c r="D450" s="18"/>
      <c r="E450" s="4"/>
      <c r="F450" s="32">
        <f t="shared" si="80"/>
        <v>0</v>
      </c>
      <c r="G450" s="32">
        <f t="shared" si="78"/>
        <v>0</v>
      </c>
      <c r="H450" s="26" t="str">
        <f t="shared" si="81"/>
        <v>Ja</v>
      </c>
      <c r="I450" s="27" t="str">
        <f t="shared" si="82"/>
        <v>Nej</v>
      </c>
      <c r="J450" s="43">
        <f t="shared" si="83"/>
        <v>0</v>
      </c>
      <c r="K450" s="14">
        <f t="shared" si="84"/>
        <v>0</v>
      </c>
      <c r="L450" s="22">
        <f t="shared" si="85"/>
        <v>0</v>
      </c>
      <c r="M450" s="46">
        <f t="shared" si="86"/>
        <v>0</v>
      </c>
      <c r="N450" s="14"/>
      <c r="O450" s="14">
        <f t="shared" si="79"/>
        <v>0</v>
      </c>
      <c r="P450" s="14"/>
      <c r="Q450" s="14">
        <f t="shared" si="87"/>
        <v>20000000</v>
      </c>
      <c r="R450" s="14"/>
      <c r="S450" s="22">
        <f t="shared" si="88"/>
        <v>0</v>
      </c>
      <c r="V450" s="47">
        <f t="shared" si="89"/>
        <v>19000100</v>
      </c>
      <c r="W450" s="14">
        <f t="shared" si="90"/>
        <v>0</v>
      </c>
      <c r="X450" s="14"/>
      <c r="Y450" s="22"/>
    </row>
    <row r="451" spans="1:25" x14ac:dyDescent="0.2">
      <c r="A451" s="13"/>
      <c r="B451" s="4"/>
      <c r="C451" s="4"/>
      <c r="D451" s="18"/>
      <c r="E451" s="4"/>
      <c r="F451" s="32">
        <f t="shared" si="80"/>
        <v>0</v>
      </c>
      <c r="G451" s="32">
        <f t="shared" si="78"/>
        <v>0</v>
      </c>
      <c r="H451" s="26" t="str">
        <f t="shared" si="81"/>
        <v>Ja</v>
      </c>
      <c r="I451" s="27" t="str">
        <f t="shared" si="82"/>
        <v>Nej</v>
      </c>
      <c r="J451" s="43">
        <f t="shared" si="83"/>
        <v>0</v>
      </c>
      <c r="K451" s="14">
        <f t="shared" si="84"/>
        <v>0</v>
      </c>
      <c r="L451" s="22">
        <f t="shared" si="85"/>
        <v>0</v>
      </c>
      <c r="M451" s="46">
        <f t="shared" si="86"/>
        <v>0</v>
      </c>
      <c r="N451" s="14"/>
      <c r="O451" s="14">
        <f t="shared" si="79"/>
        <v>0</v>
      </c>
      <c r="P451" s="14"/>
      <c r="Q451" s="14">
        <f t="shared" si="87"/>
        <v>20000000</v>
      </c>
      <c r="R451" s="14"/>
      <c r="S451" s="22">
        <f t="shared" si="88"/>
        <v>0</v>
      </c>
      <c r="V451" s="47">
        <f t="shared" si="89"/>
        <v>19000100</v>
      </c>
      <c r="W451" s="14">
        <f t="shared" si="90"/>
        <v>0</v>
      </c>
      <c r="X451" s="14"/>
      <c r="Y451" s="22"/>
    </row>
    <row r="452" spans="1:25" x14ac:dyDescent="0.2">
      <c r="A452" s="13"/>
      <c r="B452" s="4"/>
      <c r="C452" s="4"/>
      <c r="D452" s="18"/>
      <c r="E452" s="4"/>
      <c r="F452" s="32">
        <f t="shared" si="80"/>
        <v>0</v>
      </c>
      <c r="G452" s="32">
        <f t="shared" si="78"/>
        <v>0</v>
      </c>
      <c r="H452" s="26" t="str">
        <f t="shared" si="81"/>
        <v>Ja</v>
      </c>
      <c r="I452" s="27" t="str">
        <f t="shared" si="82"/>
        <v>Nej</v>
      </c>
      <c r="J452" s="43">
        <f t="shared" si="83"/>
        <v>0</v>
      </c>
      <c r="K452" s="14">
        <f t="shared" si="84"/>
        <v>0</v>
      </c>
      <c r="L452" s="22">
        <f t="shared" si="85"/>
        <v>0</v>
      </c>
      <c r="M452" s="46">
        <f t="shared" si="86"/>
        <v>0</v>
      </c>
      <c r="N452" s="14"/>
      <c r="O452" s="14">
        <f t="shared" si="79"/>
        <v>0</v>
      </c>
      <c r="P452" s="14"/>
      <c r="Q452" s="14">
        <f t="shared" si="87"/>
        <v>20000000</v>
      </c>
      <c r="R452" s="14"/>
      <c r="S452" s="22">
        <f t="shared" si="88"/>
        <v>0</v>
      </c>
      <c r="V452" s="47">
        <f t="shared" si="89"/>
        <v>19000100</v>
      </c>
      <c r="W452" s="14">
        <f t="shared" si="90"/>
        <v>0</v>
      </c>
      <c r="X452" s="14"/>
      <c r="Y452" s="22"/>
    </row>
    <row r="453" spans="1:25" x14ac:dyDescent="0.2">
      <c r="A453" s="13"/>
      <c r="B453" s="4"/>
      <c r="C453" s="4"/>
      <c r="D453" s="18"/>
      <c r="E453" s="4"/>
      <c r="F453" s="32">
        <f t="shared" si="80"/>
        <v>0</v>
      </c>
      <c r="G453" s="32">
        <f t="shared" si="78"/>
        <v>0</v>
      </c>
      <c r="H453" s="26" t="str">
        <f t="shared" si="81"/>
        <v>Ja</v>
      </c>
      <c r="I453" s="27" t="str">
        <f t="shared" si="82"/>
        <v>Nej</v>
      </c>
      <c r="J453" s="43">
        <f t="shared" si="83"/>
        <v>0</v>
      </c>
      <c r="K453" s="14">
        <f t="shared" si="84"/>
        <v>0</v>
      </c>
      <c r="L453" s="22">
        <f t="shared" si="85"/>
        <v>0</v>
      </c>
      <c r="M453" s="46">
        <f t="shared" si="86"/>
        <v>0</v>
      </c>
      <c r="N453" s="14"/>
      <c r="O453" s="14">
        <f t="shared" si="79"/>
        <v>0</v>
      </c>
      <c r="P453" s="14"/>
      <c r="Q453" s="14">
        <f t="shared" si="87"/>
        <v>20000000</v>
      </c>
      <c r="R453" s="14"/>
      <c r="S453" s="22">
        <f t="shared" si="88"/>
        <v>0</v>
      </c>
      <c r="V453" s="47">
        <f t="shared" si="89"/>
        <v>19000100</v>
      </c>
      <c r="W453" s="14">
        <f t="shared" si="90"/>
        <v>0</v>
      </c>
      <c r="X453" s="14"/>
      <c r="Y453" s="22"/>
    </row>
    <row r="454" spans="1:25" x14ac:dyDescent="0.2">
      <c r="A454" s="13"/>
      <c r="B454" s="4"/>
      <c r="C454" s="4"/>
      <c r="D454" s="18"/>
      <c r="E454" s="4"/>
      <c r="F454" s="32">
        <f t="shared" si="80"/>
        <v>0</v>
      </c>
      <c r="G454" s="32">
        <f t="shared" si="78"/>
        <v>0</v>
      </c>
      <c r="H454" s="26" t="str">
        <f t="shared" si="81"/>
        <v>Ja</v>
      </c>
      <c r="I454" s="27" t="str">
        <f t="shared" si="82"/>
        <v>Nej</v>
      </c>
      <c r="J454" s="43">
        <f t="shared" si="83"/>
        <v>0</v>
      </c>
      <c r="K454" s="14">
        <f t="shared" si="84"/>
        <v>0</v>
      </c>
      <c r="L454" s="22">
        <f t="shared" si="85"/>
        <v>0</v>
      </c>
      <c r="M454" s="46">
        <f t="shared" si="86"/>
        <v>0</v>
      </c>
      <c r="N454" s="14"/>
      <c r="O454" s="14">
        <f t="shared" si="79"/>
        <v>0</v>
      </c>
      <c r="P454" s="14"/>
      <c r="Q454" s="14">
        <f t="shared" si="87"/>
        <v>20000000</v>
      </c>
      <c r="R454" s="14"/>
      <c r="S454" s="22">
        <f t="shared" si="88"/>
        <v>0</v>
      </c>
      <c r="V454" s="47">
        <f t="shared" si="89"/>
        <v>19000100</v>
      </c>
      <c r="W454" s="14">
        <f t="shared" si="90"/>
        <v>0</v>
      </c>
      <c r="X454" s="14"/>
      <c r="Y454" s="22"/>
    </row>
    <row r="455" spans="1:25" x14ac:dyDescent="0.2">
      <c r="A455" s="13"/>
      <c r="B455" s="4"/>
      <c r="C455" s="4"/>
      <c r="D455" s="18"/>
      <c r="E455" s="4"/>
      <c r="F455" s="32">
        <f t="shared" si="80"/>
        <v>0</v>
      </c>
      <c r="G455" s="32">
        <f t="shared" si="78"/>
        <v>0</v>
      </c>
      <c r="H455" s="26" t="str">
        <f t="shared" si="81"/>
        <v>Ja</v>
      </c>
      <c r="I455" s="27" t="str">
        <f t="shared" si="82"/>
        <v>Nej</v>
      </c>
      <c r="J455" s="43">
        <f t="shared" si="83"/>
        <v>0</v>
      </c>
      <c r="K455" s="14">
        <f t="shared" si="84"/>
        <v>0</v>
      </c>
      <c r="L455" s="22">
        <f t="shared" si="85"/>
        <v>0</v>
      </c>
      <c r="M455" s="46">
        <f t="shared" si="86"/>
        <v>0</v>
      </c>
      <c r="N455" s="14"/>
      <c r="O455" s="14">
        <f t="shared" si="79"/>
        <v>0</v>
      </c>
      <c r="P455" s="14"/>
      <c r="Q455" s="14">
        <f t="shared" si="87"/>
        <v>20000000</v>
      </c>
      <c r="R455" s="14"/>
      <c r="S455" s="22">
        <f t="shared" si="88"/>
        <v>0</v>
      </c>
      <c r="V455" s="47">
        <f t="shared" si="89"/>
        <v>19000100</v>
      </c>
      <c r="W455" s="14">
        <f t="shared" si="90"/>
        <v>0</v>
      </c>
      <c r="X455" s="14"/>
      <c r="Y455" s="22"/>
    </row>
    <row r="456" spans="1:25" x14ac:dyDescent="0.2">
      <c r="A456" s="13"/>
      <c r="B456" s="4"/>
      <c r="C456" s="4"/>
      <c r="D456" s="18"/>
      <c r="E456" s="4"/>
      <c r="F456" s="32">
        <f t="shared" si="80"/>
        <v>0</v>
      </c>
      <c r="G456" s="32">
        <f t="shared" si="78"/>
        <v>0</v>
      </c>
      <c r="H456" s="26" t="str">
        <f t="shared" si="81"/>
        <v>Ja</v>
      </c>
      <c r="I456" s="27" t="str">
        <f t="shared" si="82"/>
        <v>Nej</v>
      </c>
      <c r="J456" s="43">
        <f t="shared" si="83"/>
        <v>0</v>
      </c>
      <c r="K456" s="14">
        <f t="shared" si="84"/>
        <v>0</v>
      </c>
      <c r="L456" s="22">
        <f t="shared" si="85"/>
        <v>0</v>
      </c>
      <c r="M456" s="46">
        <f t="shared" si="86"/>
        <v>0</v>
      </c>
      <c r="N456" s="14"/>
      <c r="O456" s="14">
        <f t="shared" si="79"/>
        <v>0</v>
      </c>
      <c r="P456" s="14"/>
      <c r="Q456" s="14">
        <f t="shared" si="87"/>
        <v>20000000</v>
      </c>
      <c r="R456" s="14"/>
      <c r="S456" s="22">
        <f t="shared" si="88"/>
        <v>0</v>
      </c>
      <c r="V456" s="47">
        <f t="shared" si="89"/>
        <v>19000100</v>
      </c>
      <c r="W456" s="14">
        <f t="shared" si="90"/>
        <v>0</v>
      </c>
      <c r="X456" s="14"/>
      <c r="Y456" s="22"/>
    </row>
    <row r="457" spans="1:25" x14ac:dyDescent="0.2">
      <c r="A457" s="13"/>
      <c r="B457" s="4"/>
      <c r="C457" s="4"/>
      <c r="D457" s="18"/>
      <c r="E457" s="4"/>
      <c r="F457" s="32">
        <f t="shared" si="80"/>
        <v>0</v>
      </c>
      <c r="G457" s="32">
        <f t="shared" si="78"/>
        <v>0</v>
      </c>
      <c r="H457" s="26" t="str">
        <f t="shared" si="81"/>
        <v>Ja</v>
      </c>
      <c r="I457" s="27" t="str">
        <f t="shared" si="82"/>
        <v>Nej</v>
      </c>
      <c r="J457" s="43">
        <f t="shared" si="83"/>
        <v>0</v>
      </c>
      <c r="K457" s="14">
        <f t="shared" si="84"/>
        <v>0</v>
      </c>
      <c r="L457" s="22">
        <f t="shared" si="85"/>
        <v>0</v>
      </c>
      <c r="M457" s="46">
        <f t="shared" si="86"/>
        <v>0</v>
      </c>
      <c r="N457" s="14"/>
      <c r="O457" s="14">
        <f t="shared" si="79"/>
        <v>0</v>
      </c>
      <c r="P457" s="14"/>
      <c r="Q457" s="14">
        <f t="shared" si="87"/>
        <v>20000000</v>
      </c>
      <c r="R457" s="14"/>
      <c r="S457" s="22">
        <f t="shared" si="88"/>
        <v>0</v>
      </c>
      <c r="V457" s="47">
        <f t="shared" si="89"/>
        <v>19000100</v>
      </c>
      <c r="W457" s="14">
        <f t="shared" si="90"/>
        <v>0</v>
      </c>
      <c r="X457" s="14"/>
      <c r="Y457" s="22"/>
    </row>
    <row r="458" spans="1:25" x14ac:dyDescent="0.2">
      <c r="A458" s="13"/>
      <c r="B458" s="4"/>
      <c r="C458" s="4"/>
      <c r="D458" s="18"/>
      <c r="E458" s="4"/>
      <c r="F458" s="32">
        <f t="shared" si="80"/>
        <v>0</v>
      </c>
      <c r="G458" s="32">
        <f t="shared" si="78"/>
        <v>0</v>
      </c>
      <c r="H458" s="26" t="str">
        <f t="shared" si="81"/>
        <v>Ja</v>
      </c>
      <c r="I458" s="27" t="str">
        <f t="shared" si="82"/>
        <v>Nej</v>
      </c>
      <c r="J458" s="43">
        <f t="shared" si="83"/>
        <v>0</v>
      </c>
      <c r="K458" s="14">
        <f t="shared" si="84"/>
        <v>0</v>
      </c>
      <c r="L458" s="22">
        <f t="shared" si="85"/>
        <v>0</v>
      </c>
      <c r="M458" s="46">
        <f t="shared" si="86"/>
        <v>0</v>
      </c>
      <c r="N458" s="14"/>
      <c r="O458" s="14">
        <f t="shared" si="79"/>
        <v>0</v>
      </c>
      <c r="P458" s="14"/>
      <c r="Q458" s="14">
        <f t="shared" si="87"/>
        <v>20000000</v>
      </c>
      <c r="R458" s="14"/>
      <c r="S458" s="22">
        <f t="shared" si="88"/>
        <v>0</v>
      </c>
      <c r="V458" s="47">
        <f t="shared" si="89"/>
        <v>19000100</v>
      </c>
      <c r="W458" s="14">
        <f t="shared" si="90"/>
        <v>0</v>
      </c>
      <c r="X458" s="14"/>
      <c r="Y458" s="22"/>
    </row>
    <row r="459" spans="1:25" x14ac:dyDescent="0.2">
      <c r="A459" s="13"/>
      <c r="B459" s="4"/>
      <c r="C459" s="4"/>
      <c r="D459" s="18"/>
      <c r="E459" s="4"/>
      <c r="F459" s="32">
        <f t="shared" si="80"/>
        <v>0</v>
      </c>
      <c r="G459" s="32">
        <f t="shared" si="78"/>
        <v>0</v>
      </c>
      <c r="H459" s="26" t="str">
        <f t="shared" si="81"/>
        <v>Ja</v>
      </c>
      <c r="I459" s="27" t="str">
        <f t="shared" si="82"/>
        <v>Nej</v>
      </c>
      <c r="J459" s="43">
        <f t="shared" si="83"/>
        <v>0</v>
      </c>
      <c r="K459" s="14">
        <f t="shared" si="84"/>
        <v>0</v>
      </c>
      <c r="L459" s="22">
        <f t="shared" si="85"/>
        <v>0</v>
      </c>
      <c r="M459" s="46">
        <f t="shared" si="86"/>
        <v>0</v>
      </c>
      <c r="N459" s="14"/>
      <c r="O459" s="14">
        <f t="shared" si="79"/>
        <v>0</v>
      </c>
      <c r="P459" s="14"/>
      <c r="Q459" s="14">
        <f t="shared" si="87"/>
        <v>20000000</v>
      </c>
      <c r="R459" s="14"/>
      <c r="S459" s="22">
        <f t="shared" si="88"/>
        <v>0</v>
      </c>
      <c r="V459" s="47">
        <f t="shared" si="89"/>
        <v>19000100</v>
      </c>
      <c r="W459" s="14">
        <f t="shared" si="90"/>
        <v>0</v>
      </c>
      <c r="X459" s="14"/>
      <c r="Y459" s="22"/>
    </row>
    <row r="460" spans="1:25" x14ac:dyDescent="0.2">
      <c r="A460" s="13"/>
      <c r="B460" s="4"/>
      <c r="C460" s="4"/>
      <c r="D460" s="18"/>
      <c r="E460" s="4"/>
      <c r="F460" s="32">
        <f t="shared" si="80"/>
        <v>0</v>
      </c>
      <c r="G460" s="32">
        <f t="shared" si="78"/>
        <v>0</v>
      </c>
      <c r="H460" s="26" t="str">
        <f t="shared" si="81"/>
        <v>Ja</v>
      </c>
      <c r="I460" s="27" t="str">
        <f t="shared" si="82"/>
        <v>Nej</v>
      </c>
      <c r="J460" s="43">
        <f t="shared" si="83"/>
        <v>0</v>
      </c>
      <c r="K460" s="14">
        <f t="shared" si="84"/>
        <v>0</v>
      </c>
      <c r="L460" s="22">
        <f t="shared" si="85"/>
        <v>0</v>
      </c>
      <c r="M460" s="46">
        <f t="shared" si="86"/>
        <v>0</v>
      </c>
      <c r="N460" s="14"/>
      <c r="O460" s="14">
        <f t="shared" si="79"/>
        <v>0</v>
      </c>
      <c r="P460" s="14"/>
      <c r="Q460" s="14">
        <f t="shared" si="87"/>
        <v>20000000</v>
      </c>
      <c r="R460" s="14"/>
      <c r="S460" s="22">
        <f t="shared" si="88"/>
        <v>0</v>
      </c>
      <c r="V460" s="47">
        <f t="shared" si="89"/>
        <v>19000100</v>
      </c>
      <c r="W460" s="14">
        <f t="shared" si="90"/>
        <v>0</v>
      </c>
      <c r="X460" s="14"/>
      <c r="Y460" s="22"/>
    </row>
    <row r="461" spans="1:25" x14ac:dyDescent="0.2">
      <c r="A461" s="13"/>
      <c r="B461" s="4"/>
      <c r="C461" s="4"/>
      <c r="D461" s="18"/>
      <c r="E461" s="4"/>
      <c r="F461" s="32">
        <f t="shared" si="80"/>
        <v>0</v>
      </c>
      <c r="G461" s="32">
        <f t="shared" si="78"/>
        <v>0</v>
      </c>
      <c r="H461" s="26" t="str">
        <f t="shared" si="81"/>
        <v>Ja</v>
      </c>
      <c r="I461" s="27" t="str">
        <f t="shared" si="82"/>
        <v>Nej</v>
      </c>
      <c r="J461" s="43">
        <f t="shared" si="83"/>
        <v>0</v>
      </c>
      <c r="K461" s="14">
        <f t="shared" si="84"/>
        <v>0</v>
      </c>
      <c r="L461" s="22">
        <f t="shared" si="85"/>
        <v>0</v>
      </c>
      <c r="M461" s="46">
        <f t="shared" si="86"/>
        <v>0</v>
      </c>
      <c r="N461" s="14"/>
      <c r="O461" s="14">
        <f t="shared" si="79"/>
        <v>0</v>
      </c>
      <c r="P461" s="14"/>
      <c r="Q461" s="14">
        <f t="shared" si="87"/>
        <v>20000000</v>
      </c>
      <c r="R461" s="14"/>
      <c r="S461" s="22">
        <f t="shared" si="88"/>
        <v>0</v>
      </c>
      <c r="V461" s="47">
        <f t="shared" si="89"/>
        <v>19000100</v>
      </c>
      <c r="W461" s="14">
        <f t="shared" si="90"/>
        <v>0</v>
      </c>
      <c r="X461" s="14"/>
      <c r="Y461" s="22"/>
    </row>
    <row r="462" spans="1:25" x14ac:dyDescent="0.2">
      <c r="A462" s="13"/>
      <c r="B462" s="4"/>
      <c r="C462" s="4"/>
      <c r="D462" s="18"/>
      <c r="E462" s="4"/>
      <c r="F462" s="32">
        <f t="shared" si="80"/>
        <v>0</v>
      </c>
      <c r="G462" s="32">
        <f t="shared" ref="G462:G502" si="91">E462*F462</f>
        <v>0</v>
      </c>
      <c r="H462" s="26" t="str">
        <f t="shared" si="81"/>
        <v>Ja</v>
      </c>
      <c r="I462" s="27" t="str">
        <f t="shared" si="82"/>
        <v>Nej</v>
      </c>
      <c r="J462" s="43">
        <f t="shared" si="83"/>
        <v>0</v>
      </c>
      <c r="K462" s="14">
        <f t="shared" si="84"/>
        <v>0</v>
      </c>
      <c r="L462" s="22">
        <f t="shared" si="85"/>
        <v>0</v>
      </c>
      <c r="M462" s="46">
        <f t="shared" si="86"/>
        <v>0</v>
      </c>
      <c r="N462" s="14"/>
      <c r="O462" s="14">
        <f t="shared" ref="O462:O502" si="92">10000*(INT(M462/10000)-100*INT(M462/1000000))+100*(INT(M462/1000000)-100*INT(M462/100000000))+INT(M462/100000000)</f>
        <v>0</v>
      </c>
      <c r="P462" s="14"/>
      <c r="Q462" s="14">
        <f t="shared" si="87"/>
        <v>20000000</v>
      </c>
      <c r="R462" s="14"/>
      <c r="S462" s="22">
        <f t="shared" si="88"/>
        <v>0</v>
      </c>
      <c r="V462" s="47">
        <f t="shared" si="89"/>
        <v>19000100</v>
      </c>
      <c r="W462" s="14">
        <f t="shared" si="90"/>
        <v>0</v>
      </c>
      <c r="X462" s="14"/>
      <c r="Y462" s="22"/>
    </row>
    <row r="463" spans="1:25" x14ac:dyDescent="0.2">
      <c r="A463" s="13"/>
      <c r="B463" s="4"/>
      <c r="C463" s="4"/>
      <c r="D463" s="18"/>
      <c r="E463" s="4"/>
      <c r="F463" s="32">
        <f t="shared" ref="F463:F502" si="93">IF(C463="HF-søfart/Maritim STX",$D$8,$D$9)*IF(C463="",0,1)</f>
        <v>0</v>
      </c>
      <c r="G463" s="32">
        <f t="shared" si="91"/>
        <v>0</v>
      </c>
      <c r="H463" s="26" t="str">
        <f t="shared" ref="H463:H502" si="94">IF(C463="HF-søfart",I463,"Ja")</f>
        <v>Ja</v>
      </c>
      <c r="I463" s="27" t="str">
        <f t="shared" ref="I463:I502" si="95">IF(L463&gt;0.5,"Ja","Nej")</f>
        <v>Nej</v>
      </c>
      <c r="J463" s="43">
        <f t="shared" ref="J463:J502" si="96">S463</f>
        <v>0</v>
      </c>
      <c r="K463" s="14">
        <f t="shared" ref="K463:K502" si="97">W463</f>
        <v>0</v>
      </c>
      <c r="L463" s="22">
        <f t="shared" ref="L463:L502" si="98">IF((J463+K463)&gt;0.5,"1","0")*IF(A463="",0,1)*IF((D463=""),0,1)</f>
        <v>0</v>
      </c>
      <c r="M463" s="46">
        <f t="shared" ref="M463:M502" si="99">A463</f>
        <v>0</v>
      </c>
      <c r="N463" s="14"/>
      <c r="O463" s="14">
        <f t="shared" si="92"/>
        <v>0</v>
      </c>
      <c r="P463" s="14"/>
      <c r="Q463" s="14">
        <f t="shared" ref="Q463:Q502" si="100">IF(O463&lt;200000,20000000+O463,19000000+O463)</f>
        <v>20000000</v>
      </c>
      <c r="R463" s="14"/>
      <c r="S463" s="22">
        <f t="shared" ref="S463:S502" si="101">IF((Q463+$O$8*10000)&gt;$M$8,1,0)</f>
        <v>0</v>
      </c>
      <c r="V463" s="47">
        <f t="shared" ref="V463:V502" si="102">VALUE(TEXT(D463,"ååååmmdd"))</f>
        <v>19000100</v>
      </c>
      <c r="W463" s="14">
        <f t="shared" ref="W463:W502" si="103">IF((V463+$X$8*10000)&gt;$V$8,1,0)</f>
        <v>0</v>
      </c>
      <c r="X463" s="14"/>
      <c r="Y463" s="22"/>
    </row>
    <row r="464" spans="1:25" x14ac:dyDescent="0.2">
      <c r="A464" s="13"/>
      <c r="B464" s="4"/>
      <c r="C464" s="4"/>
      <c r="D464" s="18"/>
      <c r="E464" s="4"/>
      <c r="F464" s="32">
        <f t="shared" si="93"/>
        <v>0</v>
      </c>
      <c r="G464" s="32">
        <f t="shared" si="91"/>
        <v>0</v>
      </c>
      <c r="H464" s="26" t="str">
        <f t="shared" si="94"/>
        <v>Ja</v>
      </c>
      <c r="I464" s="27" t="str">
        <f t="shared" si="95"/>
        <v>Nej</v>
      </c>
      <c r="J464" s="43">
        <f t="shared" si="96"/>
        <v>0</v>
      </c>
      <c r="K464" s="14">
        <f t="shared" si="97"/>
        <v>0</v>
      </c>
      <c r="L464" s="22">
        <f t="shared" si="98"/>
        <v>0</v>
      </c>
      <c r="M464" s="46">
        <f t="shared" si="99"/>
        <v>0</v>
      </c>
      <c r="N464" s="14"/>
      <c r="O464" s="14">
        <f t="shared" si="92"/>
        <v>0</v>
      </c>
      <c r="P464" s="14"/>
      <c r="Q464" s="14">
        <f t="shared" si="100"/>
        <v>20000000</v>
      </c>
      <c r="R464" s="14"/>
      <c r="S464" s="22">
        <f t="shared" si="101"/>
        <v>0</v>
      </c>
      <c r="V464" s="47">
        <f t="shared" si="102"/>
        <v>19000100</v>
      </c>
      <c r="W464" s="14">
        <f t="shared" si="103"/>
        <v>0</v>
      </c>
      <c r="X464" s="14"/>
      <c r="Y464" s="22"/>
    </row>
    <row r="465" spans="1:25" x14ac:dyDescent="0.2">
      <c r="A465" s="13"/>
      <c r="B465" s="4"/>
      <c r="C465" s="4"/>
      <c r="D465" s="18"/>
      <c r="E465" s="4"/>
      <c r="F465" s="32">
        <f t="shared" si="93"/>
        <v>0</v>
      </c>
      <c r="G465" s="32">
        <f t="shared" si="91"/>
        <v>0</v>
      </c>
      <c r="H465" s="26" t="str">
        <f t="shared" si="94"/>
        <v>Ja</v>
      </c>
      <c r="I465" s="27" t="str">
        <f t="shared" si="95"/>
        <v>Nej</v>
      </c>
      <c r="J465" s="43">
        <f t="shared" si="96"/>
        <v>0</v>
      </c>
      <c r="K465" s="14">
        <f t="shared" si="97"/>
        <v>0</v>
      </c>
      <c r="L465" s="22">
        <f t="shared" si="98"/>
        <v>0</v>
      </c>
      <c r="M465" s="46">
        <f t="shared" si="99"/>
        <v>0</v>
      </c>
      <c r="N465" s="14"/>
      <c r="O465" s="14">
        <f t="shared" si="92"/>
        <v>0</v>
      </c>
      <c r="P465" s="14"/>
      <c r="Q465" s="14">
        <f t="shared" si="100"/>
        <v>20000000</v>
      </c>
      <c r="R465" s="14"/>
      <c r="S465" s="22">
        <f t="shared" si="101"/>
        <v>0</v>
      </c>
      <c r="V465" s="47">
        <f t="shared" si="102"/>
        <v>19000100</v>
      </c>
      <c r="W465" s="14">
        <f t="shared" si="103"/>
        <v>0</v>
      </c>
      <c r="X465" s="14"/>
      <c r="Y465" s="22"/>
    </row>
    <row r="466" spans="1:25" x14ac:dyDescent="0.2">
      <c r="A466" s="13"/>
      <c r="B466" s="4"/>
      <c r="C466" s="4"/>
      <c r="D466" s="18"/>
      <c r="E466" s="4"/>
      <c r="F466" s="32">
        <f t="shared" si="93"/>
        <v>0</v>
      </c>
      <c r="G466" s="32">
        <f t="shared" si="91"/>
        <v>0</v>
      </c>
      <c r="H466" s="26" t="str">
        <f t="shared" si="94"/>
        <v>Ja</v>
      </c>
      <c r="I466" s="27" t="str">
        <f t="shared" si="95"/>
        <v>Nej</v>
      </c>
      <c r="J466" s="43">
        <f t="shared" si="96"/>
        <v>0</v>
      </c>
      <c r="K466" s="14">
        <f t="shared" si="97"/>
        <v>0</v>
      </c>
      <c r="L466" s="22">
        <f t="shared" si="98"/>
        <v>0</v>
      </c>
      <c r="M466" s="46">
        <f t="shared" si="99"/>
        <v>0</v>
      </c>
      <c r="N466" s="14"/>
      <c r="O466" s="14">
        <f t="shared" si="92"/>
        <v>0</v>
      </c>
      <c r="P466" s="14"/>
      <c r="Q466" s="14">
        <f t="shared" si="100"/>
        <v>20000000</v>
      </c>
      <c r="R466" s="14"/>
      <c r="S466" s="22">
        <f t="shared" si="101"/>
        <v>0</v>
      </c>
      <c r="V466" s="47">
        <f t="shared" si="102"/>
        <v>19000100</v>
      </c>
      <c r="W466" s="14">
        <f t="shared" si="103"/>
        <v>0</v>
      </c>
      <c r="X466" s="14"/>
      <c r="Y466" s="22"/>
    </row>
    <row r="467" spans="1:25" x14ac:dyDescent="0.2">
      <c r="A467" s="13"/>
      <c r="B467" s="4"/>
      <c r="C467" s="4"/>
      <c r="D467" s="18"/>
      <c r="E467" s="4"/>
      <c r="F467" s="32">
        <f t="shared" si="93"/>
        <v>0</v>
      </c>
      <c r="G467" s="32">
        <f t="shared" si="91"/>
        <v>0</v>
      </c>
      <c r="H467" s="26" t="str">
        <f t="shared" si="94"/>
        <v>Ja</v>
      </c>
      <c r="I467" s="27" t="str">
        <f t="shared" si="95"/>
        <v>Nej</v>
      </c>
      <c r="J467" s="43">
        <f t="shared" si="96"/>
        <v>0</v>
      </c>
      <c r="K467" s="14">
        <f t="shared" si="97"/>
        <v>0</v>
      </c>
      <c r="L467" s="22">
        <f t="shared" si="98"/>
        <v>0</v>
      </c>
      <c r="M467" s="46">
        <f t="shared" si="99"/>
        <v>0</v>
      </c>
      <c r="N467" s="14"/>
      <c r="O467" s="14">
        <f t="shared" si="92"/>
        <v>0</v>
      </c>
      <c r="P467" s="14"/>
      <c r="Q467" s="14">
        <f t="shared" si="100"/>
        <v>20000000</v>
      </c>
      <c r="R467" s="14"/>
      <c r="S467" s="22">
        <f t="shared" si="101"/>
        <v>0</v>
      </c>
      <c r="V467" s="47">
        <f t="shared" si="102"/>
        <v>19000100</v>
      </c>
      <c r="W467" s="14">
        <f t="shared" si="103"/>
        <v>0</v>
      </c>
      <c r="X467" s="14"/>
      <c r="Y467" s="22"/>
    </row>
    <row r="468" spans="1:25" x14ac:dyDescent="0.2">
      <c r="A468" s="13"/>
      <c r="B468" s="4"/>
      <c r="C468" s="4"/>
      <c r="D468" s="18"/>
      <c r="E468" s="4"/>
      <c r="F468" s="32">
        <f t="shared" si="93"/>
        <v>0</v>
      </c>
      <c r="G468" s="32">
        <f t="shared" si="91"/>
        <v>0</v>
      </c>
      <c r="H468" s="26" t="str">
        <f t="shared" si="94"/>
        <v>Ja</v>
      </c>
      <c r="I468" s="27" t="str">
        <f t="shared" si="95"/>
        <v>Nej</v>
      </c>
      <c r="J468" s="43">
        <f t="shared" si="96"/>
        <v>0</v>
      </c>
      <c r="K468" s="14">
        <f t="shared" si="97"/>
        <v>0</v>
      </c>
      <c r="L468" s="22">
        <f t="shared" si="98"/>
        <v>0</v>
      </c>
      <c r="M468" s="46">
        <f t="shared" si="99"/>
        <v>0</v>
      </c>
      <c r="N468" s="14"/>
      <c r="O468" s="14">
        <f t="shared" si="92"/>
        <v>0</v>
      </c>
      <c r="P468" s="14"/>
      <c r="Q468" s="14">
        <f t="shared" si="100"/>
        <v>20000000</v>
      </c>
      <c r="R468" s="14"/>
      <c r="S468" s="22">
        <f t="shared" si="101"/>
        <v>0</v>
      </c>
      <c r="V468" s="47">
        <f t="shared" si="102"/>
        <v>19000100</v>
      </c>
      <c r="W468" s="14">
        <f t="shared" si="103"/>
        <v>0</v>
      </c>
      <c r="X468" s="14"/>
      <c r="Y468" s="22"/>
    </row>
    <row r="469" spans="1:25" x14ac:dyDescent="0.2">
      <c r="A469" s="13"/>
      <c r="B469" s="4"/>
      <c r="C469" s="4"/>
      <c r="D469" s="18"/>
      <c r="E469" s="4"/>
      <c r="F469" s="32">
        <f t="shared" si="93"/>
        <v>0</v>
      </c>
      <c r="G469" s="32">
        <f t="shared" si="91"/>
        <v>0</v>
      </c>
      <c r="H469" s="26" t="str">
        <f t="shared" si="94"/>
        <v>Ja</v>
      </c>
      <c r="I469" s="27" t="str">
        <f t="shared" si="95"/>
        <v>Nej</v>
      </c>
      <c r="J469" s="43">
        <f t="shared" si="96"/>
        <v>0</v>
      </c>
      <c r="K469" s="14">
        <f t="shared" si="97"/>
        <v>0</v>
      </c>
      <c r="L469" s="22">
        <f t="shared" si="98"/>
        <v>0</v>
      </c>
      <c r="M469" s="46">
        <f t="shared" si="99"/>
        <v>0</v>
      </c>
      <c r="N469" s="14"/>
      <c r="O469" s="14">
        <f t="shared" si="92"/>
        <v>0</v>
      </c>
      <c r="P469" s="14"/>
      <c r="Q469" s="14">
        <f t="shared" si="100"/>
        <v>20000000</v>
      </c>
      <c r="R469" s="14"/>
      <c r="S469" s="22">
        <f t="shared" si="101"/>
        <v>0</v>
      </c>
      <c r="V469" s="47">
        <f t="shared" si="102"/>
        <v>19000100</v>
      </c>
      <c r="W469" s="14">
        <f t="shared" si="103"/>
        <v>0</v>
      </c>
      <c r="X469" s="14"/>
      <c r="Y469" s="22"/>
    </row>
    <row r="470" spans="1:25" x14ac:dyDescent="0.2">
      <c r="A470" s="13"/>
      <c r="B470" s="4"/>
      <c r="C470" s="4"/>
      <c r="D470" s="18"/>
      <c r="E470" s="4"/>
      <c r="F470" s="32">
        <f t="shared" si="93"/>
        <v>0</v>
      </c>
      <c r="G470" s="32">
        <f t="shared" si="91"/>
        <v>0</v>
      </c>
      <c r="H470" s="26" t="str">
        <f t="shared" si="94"/>
        <v>Ja</v>
      </c>
      <c r="I470" s="27" t="str">
        <f t="shared" si="95"/>
        <v>Nej</v>
      </c>
      <c r="J470" s="43">
        <f t="shared" si="96"/>
        <v>0</v>
      </c>
      <c r="K470" s="14">
        <f t="shared" si="97"/>
        <v>0</v>
      </c>
      <c r="L470" s="22">
        <f t="shared" si="98"/>
        <v>0</v>
      </c>
      <c r="M470" s="46">
        <f t="shared" si="99"/>
        <v>0</v>
      </c>
      <c r="N470" s="14"/>
      <c r="O470" s="14">
        <f t="shared" si="92"/>
        <v>0</v>
      </c>
      <c r="P470" s="14"/>
      <c r="Q470" s="14">
        <f t="shared" si="100"/>
        <v>20000000</v>
      </c>
      <c r="R470" s="14"/>
      <c r="S470" s="22">
        <f t="shared" si="101"/>
        <v>0</v>
      </c>
      <c r="V470" s="47">
        <f t="shared" si="102"/>
        <v>19000100</v>
      </c>
      <c r="W470" s="14">
        <f t="shared" si="103"/>
        <v>0</v>
      </c>
      <c r="X470" s="14"/>
      <c r="Y470" s="22"/>
    </row>
    <row r="471" spans="1:25" x14ac:dyDescent="0.2">
      <c r="A471" s="13"/>
      <c r="B471" s="4"/>
      <c r="C471" s="4"/>
      <c r="D471" s="18"/>
      <c r="E471" s="4"/>
      <c r="F471" s="32">
        <f t="shared" si="93"/>
        <v>0</v>
      </c>
      <c r="G471" s="32">
        <f t="shared" si="91"/>
        <v>0</v>
      </c>
      <c r="H471" s="26" t="str">
        <f t="shared" si="94"/>
        <v>Ja</v>
      </c>
      <c r="I471" s="27" t="str">
        <f t="shared" si="95"/>
        <v>Nej</v>
      </c>
      <c r="J471" s="43">
        <f t="shared" si="96"/>
        <v>0</v>
      </c>
      <c r="K471" s="14">
        <f t="shared" si="97"/>
        <v>0</v>
      </c>
      <c r="L471" s="22">
        <f t="shared" si="98"/>
        <v>0</v>
      </c>
      <c r="M471" s="46">
        <f t="shared" si="99"/>
        <v>0</v>
      </c>
      <c r="N471" s="14"/>
      <c r="O471" s="14">
        <f t="shared" si="92"/>
        <v>0</v>
      </c>
      <c r="P471" s="14"/>
      <c r="Q471" s="14">
        <f t="shared" si="100"/>
        <v>20000000</v>
      </c>
      <c r="R471" s="14"/>
      <c r="S471" s="22">
        <f t="shared" si="101"/>
        <v>0</v>
      </c>
      <c r="V471" s="47">
        <f t="shared" si="102"/>
        <v>19000100</v>
      </c>
      <c r="W471" s="14">
        <f t="shared" si="103"/>
        <v>0</v>
      </c>
      <c r="X471" s="14"/>
      <c r="Y471" s="22"/>
    </row>
    <row r="472" spans="1:25" x14ac:dyDescent="0.2">
      <c r="A472" s="13"/>
      <c r="B472" s="4"/>
      <c r="C472" s="4"/>
      <c r="D472" s="18"/>
      <c r="E472" s="4"/>
      <c r="F472" s="32">
        <f t="shared" si="93"/>
        <v>0</v>
      </c>
      <c r="G472" s="32">
        <f t="shared" si="91"/>
        <v>0</v>
      </c>
      <c r="H472" s="26" t="str">
        <f t="shared" si="94"/>
        <v>Ja</v>
      </c>
      <c r="I472" s="27" t="str">
        <f t="shared" si="95"/>
        <v>Nej</v>
      </c>
      <c r="J472" s="43">
        <f t="shared" si="96"/>
        <v>0</v>
      </c>
      <c r="K472" s="14">
        <f t="shared" si="97"/>
        <v>0</v>
      </c>
      <c r="L472" s="22">
        <f t="shared" si="98"/>
        <v>0</v>
      </c>
      <c r="M472" s="46">
        <f t="shared" si="99"/>
        <v>0</v>
      </c>
      <c r="N472" s="14"/>
      <c r="O472" s="14">
        <f t="shared" si="92"/>
        <v>0</v>
      </c>
      <c r="P472" s="14"/>
      <c r="Q472" s="14">
        <f t="shared" si="100"/>
        <v>20000000</v>
      </c>
      <c r="R472" s="14"/>
      <c r="S472" s="22">
        <f t="shared" si="101"/>
        <v>0</v>
      </c>
      <c r="V472" s="47">
        <f t="shared" si="102"/>
        <v>19000100</v>
      </c>
      <c r="W472" s="14">
        <f t="shared" si="103"/>
        <v>0</v>
      </c>
      <c r="X472" s="14"/>
      <c r="Y472" s="22"/>
    </row>
    <row r="473" spans="1:25" x14ac:dyDescent="0.2">
      <c r="A473" s="13"/>
      <c r="B473" s="4"/>
      <c r="C473" s="4"/>
      <c r="D473" s="18"/>
      <c r="E473" s="4"/>
      <c r="F473" s="32">
        <f t="shared" si="93"/>
        <v>0</v>
      </c>
      <c r="G473" s="32">
        <f t="shared" si="91"/>
        <v>0</v>
      </c>
      <c r="H473" s="26" t="str">
        <f t="shared" si="94"/>
        <v>Ja</v>
      </c>
      <c r="I473" s="27" t="str">
        <f t="shared" si="95"/>
        <v>Nej</v>
      </c>
      <c r="J473" s="43">
        <f t="shared" si="96"/>
        <v>0</v>
      </c>
      <c r="K473" s="14">
        <f t="shared" si="97"/>
        <v>0</v>
      </c>
      <c r="L473" s="22">
        <f t="shared" si="98"/>
        <v>0</v>
      </c>
      <c r="M473" s="46">
        <f t="shared" si="99"/>
        <v>0</v>
      </c>
      <c r="N473" s="14"/>
      <c r="O473" s="14">
        <f t="shared" si="92"/>
        <v>0</v>
      </c>
      <c r="P473" s="14"/>
      <c r="Q473" s="14">
        <f t="shared" si="100"/>
        <v>20000000</v>
      </c>
      <c r="R473" s="14"/>
      <c r="S473" s="22">
        <f t="shared" si="101"/>
        <v>0</v>
      </c>
      <c r="V473" s="47">
        <f t="shared" si="102"/>
        <v>19000100</v>
      </c>
      <c r="W473" s="14">
        <f t="shared" si="103"/>
        <v>0</v>
      </c>
      <c r="X473" s="14"/>
      <c r="Y473" s="22"/>
    </row>
    <row r="474" spans="1:25" x14ac:dyDescent="0.2">
      <c r="A474" s="13"/>
      <c r="B474" s="4"/>
      <c r="C474" s="4"/>
      <c r="D474" s="18"/>
      <c r="E474" s="4"/>
      <c r="F474" s="32">
        <f t="shared" si="93"/>
        <v>0</v>
      </c>
      <c r="G474" s="32">
        <f t="shared" si="91"/>
        <v>0</v>
      </c>
      <c r="H474" s="26" t="str">
        <f t="shared" si="94"/>
        <v>Ja</v>
      </c>
      <c r="I474" s="27" t="str">
        <f t="shared" si="95"/>
        <v>Nej</v>
      </c>
      <c r="J474" s="43">
        <f t="shared" si="96"/>
        <v>0</v>
      </c>
      <c r="K474" s="14">
        <f t="shared" si="97"/>
        <v>0</v>
      </c>
      <c r="L474" s="22">
        <f t="shared" si="98"/>
        <v>0</v>
      </c>
      <c r="M474" s="46">
        <f t="shared" si="99"/>
        <v>0</v>
      </c>
      <c r="N474" s="14"/>
      <c r="O474" s="14">
        <f t="shared" si="92"/>
        <v>0</v>
      </c>
      <c r="P474" s="14"/>
      <c r="Q474" s="14">
        <f t="shared" si="100"/>
        <v>20000000</v>
      </c>
      <c r="R474" s="14"/>
      <c r="S474" s="22">
        <f t="shared" si="101"/>
        <v>0</v>
      </c>
      <c r="V474" s="47">
        <f t="shared" si="102"/>
        <v>19000100</v>
      </c>
      <c r="W474" s="14">
        <f t="shared" si="103"/>
        <v>0</v>
      </c>
      <c r="X474" s="14"/>
      <c r="Y474" s="22"/>
    </row>
    <row r="475" spans="1:25" x14ac:dyDescent="0.2">
      <c r="A475" s="13"/>
      <c r="B475" s="4"/>
      <c r="C475" s="4"/>
      <c r="D475" s="18"/>
      <c r="E475" s="4"/>
      <c r="F475" s="32">
        <f t="shared" si="93"/>
        <v>0</v>
      </c>
      <c r="G475" s="32">
        <f t="shared" si="91"/>
        <v>0</v>
      </c>
      <c r="H475" s="26" t="str">
        <f t="shared" si="94"/>
        <v>Ja</v>
      </c>
      <c r="I475" s="27" t="str">
        <f t="shared" si="95"/>
        <v>Nej</v>
      </c>
      <c r="J475" s="43">
        <f t="shared" si="96"/>
        <v>0</v>
      </c>
      <c r="K475" s="14">
        <f t="shared" si="97"/>
        <v>0</v>
      </c>
      <c r="L475" s="22">
        <f t="shared" si="98"/>
        <v>0</v>
      </c>
      <c r="M475" s="46">
        <f t="shared" si="99"/>
        <v>0</v>
      </c>
      <c r="N475" s="14"/>
      <c r="O475" s="14">
        <f t="shared" si="92"/>
        <v>0</v>
      </c>
      <c r="P475" s="14"/>
      <c r="Q475" s="14">
        <f t="shared" si="100"/>
        <v>20000000</v>
      </c>
      <c r="R475" s="14"/>
      <c r="S475" s="22">
        <f t="shared" si="101"/>
        <v>0</v>
      </c>
      <c r="V475" s="47">
        <f t="shared" si="102"/>
        <v>19000100</v>
      </c>
      <c r="W475" s="14">
        <f t="shared" si="103"/>
        <v>0</v>
      </c>
      <c r="X475" s="14"/>
      <c r="Y475" s="22"/>
    </row>
    <row r="476" spans="1:25" x14ac:dyDescent="0.2">
      <c r="A476" s="13"/>
      <c r="B476" s="4"/>
      <c r="C476" s="4"/>
      <c r="D476" s="18"/>
      <c r="E476" s="4"/>
      <c r="F476" s="32">
        <f t="shared" si="93"/>
        <v>0</v>
      </c>
      <c r="G476" s="32">
        <f t="shared" si="91"/>
        <v>0</v>
      </c>
      <c r="H476" s="26" t="str">
        <f t="shared" si="94"/>
        <v>Ja</v>
      </c>
      <c r="I476" s="27" t="str">
        <f t="shared" si="95"/>
        <v>Nej</v>
      </c>
      <c r="J476" s="43">
        <f t="shared" si="96"/>
        <v>0</v>
      </c>
      <c r="K476" s="14">
        <f t="shared" si="97"/>
        <v>0</v>
      </c>
      <c r="L476" s="22">
        <f t="shared" si="98"/>
        <v>0</v>
      </c>
      <c r="M476" s="46">
        <f t="shared" si="99"/>
        <v>0</v>
      </c>
      <c r="N476" s="14"/>
      <c r="O476" s="14">
        <f t="shared" si="92"/>
        <v>0</v>
      </c>
      <c r="P476" s="14"/>
      <c r="Q476" s="14">
        <f t="shared" si="100"/>
        <v>20000000</v>
      </c>
      <c r="R476" s="14"/>
      <c r="S476" s="22">
        <f t="shared" si="101"/>
        <v>0</v>
      </c>
      <c r="V476" s="47">
        <f t="shared" si="102"/>
        <v>19000100</v>
      </c>
      <c r="W476" s="14">
        <f t="shared" si="103"/>
        <v>0</v>
      </c>
      <c r="X476" s="14"/>
      <c r="Y476" s="22"/>
    </row>
    <row r="477" spans="1:25" x14ac:dyDescent="0.2">
      <c r="A477" s="13"/>
      <c r="B477" s="4"/>
      <c r="C477" s="4"/>
      <c r="D477" s="18"/>
      <c r="E477" s="4"/>
      <c r="F477" s="32">
        <f t="shared" si="93"/>
        <v>0</v>
      </c>
      <c r="G477" s="32">
        <f t="shared" si="91"/>
        <v>0</v>
      </c>
      <c r="H477" s="26" t="str">
        <f t="shared" si="94"/>
        <v>Ja</v>
      </c>
      <c r="I477" s="27" t="str">
        <f t="shared" si="95"/>
        <v>Nej</v>
      </c>
      <c r="J477" s="43">
        <f t="shared" si="96"/>
        <v>0</v>
      </c>
      <c r="K477" s="14">
        <f t="shared" si="97"/>
        <v>0</v>
      </c>
      <c r="L477" s="22">
        <f t="shared" si="98"/>
        <v>0</v>
      </c>
      <c r="M477" s="46">
        <f t="shared" si="99"/>
        <v>0</v>
      </c>
      <c r="N477" s="14"/>
      <c r="O477" s="14">
        <f t="shared" si="92"/>
        <v>0</v>
      </c>
      <c r="P477" s="14"/>
      <c r="Q477" s="14">
        <f t="shared" si="100"/>
        <v>20000000</v>
      </c>
      <c r="R477" s="14"/>
      <c r="S477" s="22">
        <f t="shared" si="101"/>
        <v>0</v>
      </c>
      <c r="V477" s="47">
        <f t="shared" si="102"/>
        <v>19000100</v>
      </c>
      <c r="W477" s="14">
        <f t="shared" si="103"/>
        <v>0</v>
      </c>
      <c r="X477" s="14"/>
      <c r="Y477" s="22"/>
    </row>
    <row r="478" spans="1:25" x14ac:dyDescent="0.2">
      <c r="A478" s="13"/>
      <c r="B478" s="4"/>
      <c r="C478" s="4"/>
      <c r="D478" s="18"/>
      <c r="E478" s="4"/>
      <c r="F478" s="32">
        <f t="shared" si="93"/>
        <v>0</v>
      </c>
      <c r="G478" s="32">
        <f t="shared" si="91"/>
        <v>0</v>
      </c>
      <c r="H478" s="26" t="str">
        <f t="shared" si="94"/>
        <v>Ja</v>
      </c>
      <c r="I478" s="27" t="str">
        <f t="shared" si="95"/>
        <v>Nej</v>
      </c>
      <c r="J478" s="43">
        <f t="shared" si="96"/>
        <v>0</v>
      </c>
      <c r="K478" s="14">
        <f t="shared" si="97"/>
        <v>0</v>
      </c>
      <c r="L478" s="22">
        <f t="shared" si="98"/>
        <v>0</v>
      </c>
      <c r="M478" s="46">
        <f t="shared" si="99"/>
        <v>0</v>
      </c>
      <c r="N478" s="14"/>
      <c r="O478" s="14">
        <f t="shared" si="92"/>
        <v>0</v>
      </c>
      <c r="P478" s="14"/>
      <c r="Q478" s="14">
        <f t="shared" si="100"/>
        <v>20000000</v>
      </c>
      <c r="R478" s="14"/>
      <c r="S478" s="22">
        <f t="shared" si="101"/>
        <v>0</v>
      </c>
      <c r="V478" s="47">
        <f t="shared" si="102"/>
        <v>19000100</v>
      </c>
      <c r="W478" s="14">
        <f t="shared" si="103"/>
        <v>0</v>
      </c>
      <c r="X478" s="14"/>
      <c r="Y478" s="22"/>
    </row>
    <row r="479" spans="1:25" x14ac:dyDescent="0.2">
      <c r="A479" s="13"/>
      <c r="B479" s="4"/>
      <c r="C479" s="4"/>
      <c r="D479" s="18"/>
      <c r="E479" s="4"/>
      <c r="F479" s="32">
        <f t="shared" si="93"/>
        <v>0</v>
      </c>
      <c r="G479" s="32">
        <f t="shared" si="91"/>
        <v>0</v>
      </c>
      <c r="H479" s="26" t="str">
        <f t="shared" si="94"/>
        <v>Ja</v>
      </c>
      <c r="I479" s="27" t="str">
        <f t="shared" si="95"/>
        <v>Nej</v>
      </c>
      <c r="J479" s="43">
        <f t="shared" si="96"/>
        <v>0</v>
      </c>
      <c r="K479" s="14">
        <f t="shared" si="97"/>
        <v>0</v>
      </c>
      <c r="L479" s="22">
        <f t="shared" si="98"/>
        <v>0</v>
      </c>
      <c r="M479" s="46">
        <f t="shared" si="99"/>
        <v>0</v>
      </c>
      <c r="N479" s="14"/>
      <c r="O479" s="14">
        <f t="shared" si="92"/>
        <v>0</v>
      </c>
      <c r="P479" s="14"/>
      <c r="Q479" s="14">
        <f t="shared" si="100"/>
        <v>20000000</v>
      </c>
      <c r="R479" s="14"/>
      <c r="S479" s="22">
        <f t="shared" si="101"/>
        <v>0</v>
      </c>
      <c r="V479" s="47">
        <f t="shared" si="102"/>
        <v>19000100</v>
      </c>
      <c r="W479" s="14">
        <f t="shared" si="103"/>
        <v>0</v>
      </c>
      <c r="X479" s="14"/>
      <c r="Y479" s="22"/>
    </row>
    <row r="480" spans="1:25" x14ac:dyDescent="0.2">
      <c r="A480" s="13"/>
      <c r="B480" s="4"/>
      <c r="C480" s="4"/>
      <c r="D480" s="18"/>
      <c r="E480" s="4"/>
      <c r="F480" s="32">
        <f t="shared" si="93"/>
        <v>0</v>
      </c>
      <c r="G480" s="32">
        <f t="shared" si="91"/>
        <v>0</v>
      </c>
      <c r="H480" s="26" t="str">
        <f t="shared" si="94"/>
        <v>Ja</v>
      </c>
      <c r="I480" s="27" t="str">
        <f t="shared" si="95"/>
        <v>Nej</v>
      </c>
      <c r="J480" s="43">
        <f t="shared" si="96"/>
        <v>0</v>
      </c>
      <c r="K480" s="14">
        <f t="shared" si="97"/>
        <v>0</v>
      </c>
      <c r="L480" s="22">
        <f t="shared" si="98"/>
        <v>0</v>
      </c>
      <c r="M480" s="46">
        <f t="shared" si="99"/>
        <v>0</v>
      </c>
      <c r="N480" s="14"/>
      <c r="O480" s="14">
        <f t="shared" si="92"/>
        <v>0</v>
      </c>
      <c r="P480" s="14"/>
      <c r="Q480" s="14">
        <f t="shared" si="100"/>
        <v>20000000</v>
      </c>
      <c r="R480" s="14"/>
      <c r="S480" s="22">
        <f t="shared" si="101"/>
        <v>0</v>
      </c>
      <c r="V480" s="47">
        <f t="shared" si="102"/>
        <v>19000100</v>
      </c>
      <c r="W480" s="14">
        <f t="shared" si="103"/>
        <v>0</v>
      </c>
      <c r="X480" s="14"/>
      <c r="Y480" s="22"/>
    </row>
    <row r="481" spans="1:25" x14ac:dyDescent="0.2">
      <c r="A481" s="13"/>
      <c r="B481" s="4"/>
      <c r="C481" s="4"/>
      <c r="D481" s="18"/>
      <c r="E481" s="4"/>
      <c r="F481" s="32">
        <f t="shared" si="93"/>
        <v>0</v>
      </c>
      <c r="G481" s="32">
        <f t="shared" si="91"/>
        <v>0</v>
      </c>
      <c r="H481" s="26" t="str">
        <f t="shared" si="94"/>
        <v>Ja</v>
      </c>
      <c r="I481" s="27" t="str">
        <f t="shared" si="95"/>
        <v>Nej</v>
      </c>
      <c r="J481" s="43">
        <f t="shared" si="96"/>
        <v>0</v>
      </c>
      <c r="K481" s="14">
        <f t="shared" si="97"/>
        <v>0</v>
      </c>
      <c r="L481" s="22">
        <f t="shared" si="98"/>
        <v>0</v>
      </c>
      <c r="M481" s="46">
        <f t="shared" si="99"/>
        <v>0</v>
      </c>
      <c r="N481" s="14"/>
      <c r="O481" s="14">
        <f t="shared" si="92"/>
        <v>0</v>
      </c>
      <c r="P481" s="14"/>
      <c r="Q481" s="14">
        <f t="shared" si="100"/>
        <v>20000000</v>
      </c>
      <c r="R481" s="14"/>
      <c r="S481" s="22">
        <f t="shared" si="101"/>
        <v>0</v>
      </c>
      <c r="V481" s="47">
        <f t="shared" si="102"/>
        <v>19000100</v>
      </c>
      <c r="W481" s="14">
        <f t="shared" si="103"/>
        <v>0</v>
      </c>
      <c r="X481" s="14"/>
      <c r="Y481" s="22"/>
    </row>
    <row r="482" spans="1:25" x14ac:dyDescent="0.2">
      <c r="A482" s="13"/>
      <c r="B482" s="4"/>
      <c r="C482" s="4"/>
      <c r="D482" s="18"/>
      <c r="E482" s="4"/>
      <c r="F482" s="32">
        <f t="shared" si="93"/>
        <v>0</v>
      </c>
      <c r="G482" s="32">
        <f t="shared" si="91"/>
        <v>0</v>
      </c>
      <c r="H482" s="26" t="str">
        <f t="shared" si="94"/>
        <v>Ja</v>
      </c>
      <c r="I482" s="27" t="str">
        <f t="shared" si="95"/>
        <v>Nej</v>
      </c>
      <c r="J482" s="43">
        <f t="shared" si="96"/>
        <v>0</v>
      </c>
      <c r="K482" s="14">
        <f t="shared" si="97"/>
        <v>0</v>
      </c>
      <c r="L482" s="22">
        <f t="shared" si="98"/>
        <v>0</v>
      </c>
      <c r="M482" s="46">
        <f t="shared" si="99"/>
        <v>0</v>
      </c>
      <c r="N482" s="14"/>
      <c r="O482" s="14">
        <f t="shared" si="92"/>
        <v>0</v>
      </c>
      <c r="P482" s="14"/>
      <c r="Q482" s="14">
        <f t="shared" si="100"/>
        <v>20000000</v>
      </c>
      <c r="R482" s="14"/>
      <c r="S482" s="22">
        <f t="shared" si="101"/>
        <v>0</v>
      </c>
      <c r="V482" s="47">
        <f t="shared" si="102"/>
        <v>19000100</v>
      </c>
      <c r="W482" s="14">
        <f t="shared" si="103"/>
        <v>0</v>
      </c>
      <c r="X482" s="14"/>
      <c r="Y482" s="22"/>
    </row>
    <row r="483" spans="1:25" x14ac:dyDescent="0.2">
      <c r="A483" s="13"/>
      <c r="B483" s="4"/>
      <c r="C483" s="4"/>
      <c r="D483" s="18"/>
      <c r="E483" s="4"/>
      <c r="F483" s="32">
        <f t="shared" si="93"/>
        <v>0</v>
      </c>
      <c r="G483" s="32">
        <f t="shared" si="91"/>
        <v>0</v>
      </c>
      <c r="H483" s="26" t="str">
        <f t="shared" si="94"/>
        <v>Ja</v>
      </c>
      <c r="I483" s="27" t="str">
        <f t="shared" si="95"/>
        <v>Nej</v>
      </c>
      <c r="J483" s="43">
        <f t="shared" si="96"/>
        <v>0</v>
      </c>
      <c r="K483" s="14">
        <f t="shared" si="97"/>
        <v>0</v>
      </c>
      <c r="L483" s="22">
        <f t="shared" si="98"/>
        <v>0</v>
      </c>
      <c r="M483" s="46">
        <f t="shared" si="99"/>
        <v>0</v>
      </c>
      <c r="N483" s="14"/>
      <c r="O483" s="14">
        <f t="shared" si="92"/>
        <v>0</v>
      </c>
      <c r="P483" s="14"/>
      <c r="Q483" s="14">
        <f t="shared" si="100"/>
        <v>20000000</v>
      </c>
      <c r="R483" s="14"/>
      <c r="S483" s="22">
        <f t="shared" si="101"/>
        <v>0</v>
      </c>
      <c r="V483" s="47">
        <f t="shared" si="102"/>
        <v>19000100</v>
      </c>
      <c r="W483" s="14">
        <f t="shared" si="103"/>
        <v>0</v>
      </c>
      <c r="X483" s="14"/>
      <c r="Y483" s="22"/>
    </row>
    <row r="484" spans="1:25" x14ac:dyDescent="0.2">
      <c r="A484" s="13"/>
      <c r="B484" s="4"/>
      <c r="C484" s="4"/>
      <c r="D484" s="18"/>
      <c r="E484" s="4"/>
      <c r="F484" s="32">
        <f t="shared" si="93"/>
        <v>0</v>
      </c>
      <c r="G484" s="32">
        <f t="shared" si="91"/>
        <v>0</v>
      </c>
      <c r="H484" s="26" t="str">
        <f t="shared" si="94"/>
        <v>Ja</v>
      </c>
      <c r="I484" s="27" t="str">
        <f t="shared" si="95"/>
        <v>Nej</v>
      </c>
      <c r="J484" s="43">
        <f t="shared" si="96"/>
        <v>0</v>
      </c>
      <c r="K484" s="14">
        <f t="shared" si="97"/>
        <v>0</v>
      </c>
      <c r="L484" s="22">
        <f t="shared" si="98"/>
        <v>0</v>
      </c>
      <c r="M484" s="46">
        <f t="shared" si="99"/>
        <v>0</v>
      </c>
      <c r="N484" s="14"/>
      <c r="O484" s="14">
        <f t="shared" si="92"/>
        <v>0</v>
      </c>
      <c r="P484" s="14"/>
      <c r="Q484" s="14">
        <f t="shared" si="100"/>
        <v>20000000</v>
      </c>
      <c r="R484" s="14"/>
      <c r="S484" s="22">
        <f t="shared" si="101"/>
        <v>0</v>
      </c>
      <c r="V484" s="47">
        <f t="shared" si="102"/>
        <v>19000100</v>
      </c>
      <c r="W484" s="14">
        <f t="shared" si="103"/>
        <v>0</v>
      </c>
      <c r="X484" s="14"/>
      <c r="Y484" s="22"/>
    </row>
    <row r="485" spans="1:25" x14ac:dyDescent="0.2">
      <c r="A485" s="13"/>
      <c r="B485" s="4"/>
      <c r="C485" s="4"/>
      <c r="D485" s="18"/>
      <c r="E485" s="4"/>
      <c r="F485" s="32">
        <f t="shared" si="93"/>
        <v>0</v>
      </c>
      <c r="G485" s="32">
        <f t="shared" si="91"/>
        <v>0</v>
      </c>
      <c r="H485" s="26" t="str">
        <f t="shared" si="94"/>
        <v>Ja</v>
      </c>
      <c r="I485" s="27" t="str">
        <f t="shared" si="95"/>
        <v>Nej</v>
      </c>
      <c r="J485" s="43">
        <f t="shared" si="96"/>
        <v>0</v>
      </c>
      <c r="K485" s="14">
        <f t="shared" si="97"/>
        <v>0</v>
      </c>
      <c r="L485" s="22">
        <f t="shared" si="98"/>
        <v>0</v>
      </c>
      <c r="M485" s="46">
        <f t="shared" si="99"/>
        <v>0</v>
      </c>
      <c r="N485" s="14"/>
      <c r="O485" s="14">
        <f t="shared" si="92"/>
        <v>0</v>
      </c>
      <c r="P485" s="14"/>
      <c r="Q485" s="14">
        <f t="shared" si="100"/>
        <v>20000000</v>
      </c>
      <c r="R485" s="14"/>
      <c r="S485" s="22">
        <f t="shared" si="101"/>
        <v>0</v>
      </c>
      <c r="V485" s="47">
        <f t="shared" si="102"/>
        <v>19000100</v>
      </c>
      <c r="W485" s="14">
        <f t="shared" si="103"/>
        <v>0</v>
      </c>
      <c r="X485" s="14"/>
      <c r="Y485" s="22"/>
    </row>
    <row r="486" spans="1:25" x14ac:dyDescent="0.2">
      <c r="A486" s="13"/>
      <c r="B486" s="4"/>
      <c r="C486" s="4"/>
      <c r="D486" s="18"/>
      <c r="E486" s="4"/>
      <c r="F486" s="32">
        <f t="shared" si="93"/>
        <v>0</v>
      </c>
      <c r="G486" s="32">
        <f t="shared" si="91"/>
        <v>0</v>
      </c>
      <c r="H486" s="26" t="str">
        <f t="shared" si="94"/>
        <v>Ja</v>
      </c>
      <c r="I486" s="27" t="str">
        <f t="shared" si="95"/>
        <v>Nej</v>
      </c>
      <c r="J486" s="43">
        <f t="shared" si="96"/>
        <v>0</v>
      </c>
      <c r="K486" s="14">
        <f t="shared" si="97"/>
        <v>0</v>
      </c>
      <c r="L486" s="22">
        <f t="shared" si="98"/>
        <v>0</v>
      </c>
      <c r="M486" s="46">
        <f t="shared" si="99"/>
        <v>0</v>
      </c>
      <c r="N486" s="14"/>
      <c r="O486" s="14">
        <f t="shared" si="92"/>
        <v>0</v>
      </c>
      <c r="P486" s="14"/>
      <c r="Q486" s="14">
        <f t="shared" si="100"/>
        <v>20000000</v>
      </c>
      <c r="R486" s="14"/>
      <c r="S486" s="22">
        <f t="shared" si="101"/>
        <v>0</v>
      </c>
      <c r="V486" s="47">
        <f t="shared" si="102"/>
        <v>19000100</v>
      </c>
      <c r="W486" s="14">
        <f t="shared" si="103"/>
        <v>0</v>
      </c>
      <c r="X486" s="14"/>
      <c r="Y486" s="22"/>
    </row>
    <row r="487" spans="1:25" x14ac:dyDescent="0.2">
      <c r="A487" s="13"/>
      <c r="B487" s="4"/>
      <c r="C487" s="4"/>
      <c r="D487" s="18"/>
      <c r="E487" s="4"/>
      <c r="F487" s="32">
        <f t="shared" si="93"/>
        <v>0</v>
      </c>
      <c r="G487" s="32">
        <f t="shared" si="91"/>
        <v>0</v>
      </c>
      <c r="H487" s="26" t="str">
        <f t="shared" si="94"/>
        <v>Ja</v>
      </c>
      <c r="I487" s="27" t="str">
        <f t="shared" si="95"/>
        <v>Nej</v>
      </c>
      <c r="J487" s="43">
        <f t="shared" si="96"/>
        <v>0</v>
      </c>
      <c r="K487" s="14">
        <f t="shared" si="97"/>
        <v>0</v>
      </c>
      <c r="L487" s="22">
        <f t="shared" si="98"/>
        <v>0</v>
      </c>
      <c r="M487" s="46">
        <f t="shared" si="99"/>
        <v>0</v>
      </c>
      <c r="N487" s="14"/>
      <c r="O487" s="14">
        <f t="shared" si="92"/>
        <v>0</v>
      </c>
      <c r="P487" s="14"/>
      <c r="Q487" s="14">
        <f t="shared" si="100"/>
        <v>20000000</v>
      </c>
      <c r="R487" s="14"/>
      <c r="S487" s="22">
        <f t="shared" si="101"/>
        <v>0</v>
      </c>
      <c r="V487" s="47">
        <f t="shared" si="102"/>
        <v>19000100</v>
      </c>
      <c r="W487" s="14">
        <f t="shared" si="103"/>
        <v>0</v>
      </c>
      <c r="X487" s="14"/>
      <c r="Y487" s="22"/>
    </row>
    <row r="488" spans="1:25" x14ac:dyDescent="0.2">
      <c r="A488" s="13"/>
      <c r="B488" s="4"/>
      <c r="C488" s="4"/>
      <c r="D488" s="18"/>
      <c r="E488" s="4"/>
      <c r="F488" s="32">
        <f t="shared" si="93"/>
        <v>0</v>
      </c>
      <c r="G488" s="32">
        <f t="shared" si="91"/>
        <v>0</v>
      </c>
      <c r="H488" s="26" t="str">
        <f t="shared" si="94"/>
        <v>Ja</v>
      </c>
      <c r="I488" s="27" t="str">
        <f t="shared" si="95"/>
        <v>Nej</v>
      </c>
      <c r="J488" s="43">
        <f t="shared" si="96"/>
        <v>0</v>
      </c>
      <c r="K488" s="14">
        <f t="shared" si="97"/>
        <v>0</v>
      </c>
      <c r="L488" s="22">
        <f t="shared" si="98"/>
        <v>0</v>
      </c>
      <c r="M488" s="46">
        <f t="shared" si="99"/>
        <v>0</v>
      </c>
      <c r="N488" s="14"/>
      <c r="O488" s="14">
        <f t="shared" si="92"/>
        <v>0</v>
      </c>
      <c r="P488" s="14"/>
      <c r="Q488" s="14">
        <f t="shared" si="100"/>
        <v>20000000</v>
      </c>
      <c r="R488" s="14"/>
      <c r="S488" s="22">
        <f t="shared" si="101"/>
        <v>0</v>
      </c>
      <c r="V488" s="47">
        <f t="shared" si="102"/>
        <v>19000100</v>
      </c>
      <c r="W488" s="14">
        <f t="shared" si="103"/>
        <v>0</v>
      </c>
      <c r="X488" s="14"/>
      <c r="Y488" s="22"/>
    </row>
    <row r="489" spans="1:25" x14ac:dyDescent="0.2">
      <c r="A489" s="13"/>
      <c r="B489" s="4"/>
      <c r="C489" s="4"/>
      <c r="D489" s="18"/>
      <c r="E489" s="4"/>
      <c r="F489" s="32">
        <f t="shared" si="93"/>
        <v>0</v>
      </c>
      <c r="G489" s="32">
        <f t="shared" si="91"/>
        <v>0</v>
      </c>
      <c r="H489" s="26" t="str">
        <f t="shared" si="94"/>
        <v>Ja</v>
      </c>
      <c r="I489" s="27" t="str">
        <f t="shared" si="95"/>
        <v>Nej</v>
      </c>
      <c r="J489" s="43">
        <f t="shared" si="96"/>
        <v>0</v>
      </c>
      <c r="K489" s="14">
        <f t="shared" si="97"/>
        <v>0</v>
      </c>
      <c r="L489" s="22">
        <f t="shared" si="98"/>
        <v>0</v>
      </c>
      <c r="M489" s="46">
        <f t="shared" si="99"/>
        <v>0</v>
      </c>
      <c r="N489" s="14"/>
      <c r="O489" s="14">
        <f t="shared" si="92"/>
        <v>0</v>
      </c>
      <c r="P489" s="14"/>
      <c r="Q489" s="14">
        <f t="shared" si="100"/>
        <v>20000000</v>
      </c>
      <c r="R489" s="14"/>
      <c r="S489" s="22">
        <f t="shared" si="101"/>
        <v>0</v>
      </c>
      <c r="V489" s="47">
        <f t="shared" si="102"/>
        <v>19000100</v>
      </c>
      <c r="W489" s="14">
        <f t="shared" si="103"/>
        <v>0</v>
      </c>
      <c r="X489" s="14"/>
      <c r="Y489" s="22"/>
    </row>
    <row r="490" spans="1:25" x14ac:dyDescent="0.2">
      <c r="A490" s="13"/>
      <c r="B490" s="4"/>
      <c r="C490" s="4"/>
      <c r="D490" s="18"/>
      <c r="E490" s="4"/>
      <c r="F490" s="32">
        <f t="shared" si="93"/>
        <v>0</v>
      </c>
      <c r="G490" s="32">
        <f t="shared" si="91"/>
        <v>0</v>
      </c>
      <c r="H490" s="26" t="str">
        <f t="shared" si="94"/>
        <v>Ja</v>
      </c>
      <c r="I490" s="27" t="str">
        <f t="shared" si="95"/>
        <v>Nej</v>
      </c>
      <c r="J490" s="43">
        <f t="shared" si="96"/>
        <v>0</v>
      </c>
      <c r="K490" s="14">
        <f t="shared" si="97"/>
        <v>0</v>
      </c>
      <c r="L490" s="22">
        <f t="shared" si="98"/>
        <v>0</v>
      </c>
      <c r="M490" s="46">
        <f t="shared" si="99"/>
        <v>0</v>
      </c>
      <c r="N490" s="14"/>
      <c r="O490" s="14">
        <f t="shared" si="92"/>
        <v>0</v>
      </c>
      <c r="P490" s="14"/>
      <c r="Q490" s="14">
        <f t="shared" si="100"/>
        <v>20000000</v>
      </c>
      <c r="R490" s="14"/>
      <c r="S490" s="22">
        <f t="shared" si="101"/>
        <v>0</v>
      </c>
      <c r="V490" s="47">
        <f t="shared" si="102"/>
        <v>19000100</v>
      </c>
      <c r="W490" s="14">
        <f t="shared" si="103"/>
        <v>0</v>
      </c>
      <c r="X490" s="14"/>
      <c r="Y490" s="22"/>
    </row>
    <row r="491" spans="1:25" x14ac:dyDescent="0.2">
      <c r="A491" s="13"/>
      <c r="B491" s="4"/>
      <c r="C491" s="4"/>
      <c r="D491" s="18"/>
      <c r="E491" s="4"/>
      <c r="F491" s="32">
        <f t="shared" si="93"/>
        <v>0</v>
      </c>
      <c r="G491" s="32">
        <f t="shared" si="91"/>
        <v>0</v>
      </c>
      <c r="H491" s="26" t="str">
        <f t="shared" si="94"/>
        <v>Ja</v>
      </c>
      <c r="I491" s="27" t="str">
        <f t="shared" si="95"/>
        <v>Nej</v>
      </c>
      <c r="J491" s="43">
        <f t="shared" si="96"/>
        <v>0</v>
      </c>
      <c r="K491" s="14">
        <f t="shared" si="97"/>
        <v>0</v>
      </c>
      <c r="L491" s="22">
        <f t="shared" si="98"/>
        <v>0</v>
      </c>
      <c r="M491" s="46">
        <f t="shared" si="99"/>
        <v>0</v>
      </c>
      <c r="N491" s="14"/>
      <c r="O491" s="14">
        <f t="shared" si="92"/>
        <v>0</v>
      </c>
      <c r="P491" s="14"/>
      <c r="Q491" s="14">
        <f t="shared" si="100"/>
        <v>20000000</v>
      </c>
      <c r="R491" s="14"/>
      <c r="S491" s="22">
        <f t="shared" si="101"/>
        <v>0</v>
      </c>
      <c r="V491" s="47">
        <f t="shared" si="102"/>
        <v>19000100</v>
      </c>
      <c r="W491" s="14">
        <f t="shared" si="103"/>
        <v>0</v>
      </c>
      <c r="X491" s="14"/>
      <c r="Y491" s="22"/>
    </row>
    <row r="492" spans="1:25" x14ac:dyDescent="0.2">
      <c r="A492" s="13"/>
      <c r="B492" s="4"/>
      <c r="C492" s="4"/>
      <c r="D492" s="18"/>
      <c r="E492" s="4"/>
      <c r="F492" s="32">
        <f t="shared" si="93"/>
        <v>0</v>
      </c>
      <c r="G492" s="32">
        <f t="shared" si="91"/>
        <v>0</v>
      </c>
      <c r="H492" s="26" t="str">
        <f t="shared" si="94"/>
        <v>Ja</v>
      </c>
      <c r="I492" s="27" t="str">
        <f t="shared" si="95"/>
        <v>Nej</v>
      </c>
      <c r="J492" s="43">
        <f t="shared" si="96"/>
        <v>0</v>
      </c>
      <c r="K492" s="14">
        <f t="shared" si="97"/>
        <v>0</v>
      </c>
      <c r="L492" s="22">
        <f t="shared" si="98"/>
        <v>0</v>
      </c>
      <c r="M492" s="46">
        <f t="shared" si="99"/>
        <v>0</v>
      </c>
      <c r="N492" s="14"/>
      <c r="O492" s="14">
        <f t="shared" si="92"/>
        <v>0</v>
      </c>
      <c r="P492" s="14"/>
      <c r="Q492" s="14">
        <f t="shared" si="100"/>
        <v>20000000</v>
      </c>
      <c r="R492" s="14"/>
      <c r="S492" s="22">
        <f t="shared" si="101"/>
        <v>0</v>
      </c>
      <c r="V492" s="47">
        <f t="shared" si="102"/>
        <v>19000100</v>
      </c>
      <c r="W492" s="14">
        <f t="shared" si="103"/>
        <v>0</v>
      </c>
      <c r="X492" s="14"/>
      <c r="Y492" s="22"/>
    </row>
    <row r="493" spans="1:25" x14ac:dyDescent="0.2">
      <c r="A493" s="13"/>
      <c r="B493" s="4"/>
      <c r="C493" s="4"/>
      <c r="D493" s="18"/>
      <c r="E493" s="4"/>
      <c r="F493" s="32">
        <f t="shared" si="93"/>
        <v>0</v>
      </c>
      <c r="G493" s="32">
        <f t="shared" si="91"/>
        <v>0</v>
      </c>
      <c r="H493" s="26" t="str">
        <f t="shared" si="94"/>
        <v>Ja</v>
      </c>
      <c r="I493" s="27" t="str">
        <f t="shared" si="95"/>
        <v>Nej</v>
      </c>
      <c r="J493" s="43">
        <f t="shared" si="96"/>
        <v>0</v>
      </c>
      <c r="K493" s="14">
        <f t="shared" si="97"/>
        <v>0</v>
      </c>
      <c r="L493" s="22">
        <f t="shared" si="98"/>
        <v>0</v>
      </c>
      <c r="M493" s="46">
        <f t="shared" si="99"/>
        <v>0</v>
      </c>
      <c r="N493" s="14"/>
      <c r="O493" s="14">
        <f t="shared" si="92"/>
        <v>0</v>
      </c>
      <c r="P493" s="14"/>
      <c r="Q493" s="14">
        <f t="shared" si="100"/>
        <v>20000000</v>
      </c>
      <c r="R493" s="14"/>
      <c r="S493" s="22">
        <f t="shared" si="101"/>
        <v>0</v>
      </c>
      <c r="V493" s="47">
        <f t="shared" si="102"/>
        <v>19000100</v>
      </c>
      <c r="W493" s="14">
        <f t="shared" si="103"/>
        <v>0</v>
      </c>
      <c r="X493" s="14"/>
      <c r="Y493" s="22"/>
    </row>
    <row r="494" spans="1:25" x14ac:dyDescent="0.2">
      <c r="A494" s="13"/>
      <c r="B494" s="4"/>
      <c r="C494" s="4"/>
      <c r="D494" s="18"/>
      <c r="E494" s="4"/>
      <c r="F494" s="32">
        <f t="shared" si="93"/>
        <v>0</v>
      </c>
      <c r="G494" s="32">
        <f t="shared" si="91"/>
        <v>0</v>
      </c>
      <c r="H494" s="26" t="str">
        <f t="shared" si="94"/>
        <v>Ja</v>
      </c>
      <c r="I494" s="27" t="str">
        <f t="shared" si="95"/>
        <v>Nej</v>
      </c>
      <c r="J494" s="43">
        <f t="shared" si="96"/>
        <v>0</v>
      </c>
      <c r="K494" s="14">
        <f t="shared" si="97"/>
        <v>0</v>
      </c>
      <c r="L494" s="22">
        <f t="shared" si="98"/>
        <v>0</v>
      </c>
      <c r="M494" s="46">
        <f t="shared" si="99"/>
        <v>0</v>
      </c>
      <c r="N494" s="14"/>
      <c r="O494" s="14">
        <f t="shared" si="92"/>
        <v>0</v>
      </c>
      <c r="P494" s="14"/>
      <c r="Q494" s="14">
        <f t="shared" si="100"/>
        <v>20000000</v>
      </c>
      <c r="R494" s="14"/>
      <c r="S494" s="22">
        <f t="shared" si="101"/>
        <v>0</v>
      </c>
      <c r="V494" s="47">
        <f t="shared" si="102"/>
        <v>19000100</v>
      </c>
      <c r="W494" s="14">
        <f t="shared" si="103"/>
        <v>0</v>
      </c>
      <c r="X494" s="14"/>
      <c r="Y494" s="22"/>
    </row>
    <row r="495" spans="1:25" x14ac:dyDescent="0.2">
      <c r="A495" s="13"/>
      <c r="B495" s="4"/>
      <c r="C495" s="4"/>
      <c r="D495" s="18"/>
      <c r="E495" s="4"/>
      <c r="F495" s="32">
        <f t="shared" si="93"/>
        <v>0</v>
      </c>
      <c r="G495" s="32">
        <f t="shared" si="91"/>
        <v>0</v>
      </c>
      <c r="H495" s="26" t="str">
        <f t="shared" si="94"/>
        <v>Ja</v>
      </c>
      <c r="I495" s="27" t="str">
        <f t="shared" si="95"/>
        <v>Nej</v>
      </c>
      <c r="J495" s="43">
        <f t="shared" si="96"/>
        <v>0</v>
      </c>
      <c r="K495" s="14">
        <f t="shared" si="97"/>
        <v>0</v>
      </c>
      <c r="L495" s="22">
        <f t="shared" si="98"/>
        <v>0</v>
      </c>
      <c r="M495" s="46">
        <f t="shared" si="99"/>
        <v>0</v>
      </c>
      <c r="N495" s="14"/>
      <c r="O495" s="14">
        <f t="shared" si="92"/>
        <v>0</v>
      </c>
      <c r="P495" s="14"/>
      <c r="Q495" s="14">
        <f t="shared" si="100"/>
        <v>20000000</v>
      </c>
      <c r="R495" s="14"/>
      <c r="S495" s="22">
        <f t="shared" si="101"/>
        <v>0</v>
      </c>
      <c r="V495" s="47">
        <f t="shared" si="102"/>
        <v>19000100</v>
      </c>
      <c r="W495" s="14">
        <f t="shared" si="103"/>
        <v>0</v>
      </c>
      <c r="X495" s="14"/>
      <c r="Y495" s="22"/>
    </row>
    <row r="496" spans="1:25" x14ac:dyDescent="0.2">
      <c r="A496" s="13"/>
      <c r="B496" s="4"/>
      <c r="C496" s="4"/>
      <c r="D496" s="18"/>
      <c r="E496" s="4"/>
      <c r="F496" s="32">
        <f t="shared" si="93"/>
        <v>0</v>
      </c>
      <c r="G496" s="32">
        <f t="shared" si="91"/>
        <v>0</v>
      </c>
      <c r="H496" s="26" t="str">
        <f t="shared" si="94"/>
        <v>Ja</v>
      </c>
      <c r="I496" s="27" t="str">
        <f t="shared" si="95"/>
        <v>Nej</v>
      </c>
      <c r="J496" s="43">
        <f t="shared" si="96"/>
        <v>0</v>
      </c>
      <c r="K496" s="14">
        <f t="shared" si="97"/>
        <v>0</v>
      </c>
      <c r="L496" s="22">
        <f t="shared" si="98"/>
        <v>0</v>
      </c>
      <c r="M496" s="46">
        <f t="shared" si="99"/>
        <v>0</v>
      </c>
      <c r="N496" s="14"/>
      <c r="O496" s="14">
        <f t="shared" si="92"/>
        <v>0</v>
      </c>
      <c r="P496" s="14"/>
      <c r="Q496" s="14">
        <f t="shared" si="100"/>
        <v>20000000</v>
      </c>
      <c r="R496" s="14"/>
      <c r="S496" s="22">
        <f t="shared" si="101"/>
        <v>0</v>
      </c>
      <c r="V496" s="47">
        <f t="shared" si="102"/>
        <v>19000100</v>
      </c>
      <c r="W496" s="14">
        <f t="shared" si="103"/>
        <v>0</v>
      </c>
      <c r="X496" s="14"/>
      <c r="Y496" s="22"/>
    </row>
    <row r="497" spans="1:25" x14ac:dyDescent="0.2">
      <c r="A497" s="13"/>
      <c r="B497" s="4"/>
      <c r="C497" s="4"/>
      <c r="D497" s="18"/>
      <c r="E497" s="4"/>
      <c r="F497" s="32">
        <f t="shared" si="93"/>
        <v>0</v>
      </c>
      <c r="G497" s="32">
        <f t="shared" si="91"/>
        <v>0</v>
      </c>
      <c r="H497" s="26" t="str">
        <f t="shared" si="94"/>
        <v>Ja</v>
      </c>
      <c r="I497" s="27" t="str">
        <f t="shared" si="95"/>
        <v>Nej</v>
      </c>
      <c r="J497" s="43">
        <f t="shared" si="96"/>
        <v>0</v>
      </c>
      <c r="K497" s="14">
        <f t="shared" si="97"/>
        <v>0</v>
      </c>
      <c r="L497" s="22">
        <f t="shared" si="98"/>
        <v>0</v>
      </c>
      <c r="M497" s="46">
        <f t="shared" si="99"/>
        <v>0</v>
      </c>
      <c r="N497" s="14"/>
      <c r="O497" s="14">
        <f t="shared" si="92"/>
        <v>0</v>
      </c>
      <c r="P497" s="14"/>
      <c r="Q497" s="14">
        <f t="shared" si="100"/>
        <v>20000000</v>
      </c>
      <c r="R497" s="14"/>
      <c r="S497" s="22">
        <f t="shared" si="101"/>
        <v>0</v>
      </c>
      <c r="V497" s="47">
        <f t="shared" si="102"/>
        <v>19000100</v>
      </c>
      <c r="W497" s="14">
        <f t="shared" si="103"/>
        <v>0</v>
      </c>
      <c r="X497" s="14"/>
      <c r="Y497" s="22"/>
    </row>
    <row r="498" spans="1:25" x14ac:dyDescent="0.2">
      <c r="A498" s="13"/>
      <c r="B498" s="4"/>
      <c r="C498" s="4"/>
      <c r="D498" s="18"/>
      <c r="E498" s="4"/>
      <c r="F498" s="32">
        <f t="shared" si="93"/>
        <v>0</v>
      </c>
      <c r="G498" s="32">
        <f t="shared" si="91"/>
        <v>0</v>
      </c>
      <c r="H498" s="26" t="str">
        <f t="shared" si="94"/>
        <v>Ja</v>
      </c>
      <c r="I498" s="27" t="str">
        <f t="shared" si="95"/>
        <v>Nej</v>
      </c>
      <c r="J498" s="43">
        <f t="shared" si="96"/>
        <v>0</v>
      </c>
      <c r="K498" s="14">
        <f t="shared" si="97"/>
        <v>0</v>
      </c>
      <c r="L498" s="22">
        <f t="shared" si="98"/>
        <v>0</v>
      </c>
      <c r="M498" s="46">
        <f t="shared" si="99"/>
        <v>0</v>
      </c>
      <c r="N498" s="14"/>
      <c r="O498" s="14">
        <f t="shared" si="92"/>
        <v>0</v>
      </c>
      <c r="P498" s="14"/>
      <c r="Q498" s="14">
        <f t="shared" si="100"/>
        <v>20000000</v>
      </c>
      <c r="R498" s="14"/>
      <c r="S498" s="22">
        <f t="shared" si="101"/>
        <v>0</v>
      </c>
      <c r="V498" s="47">
        <f t="shared" si="102"/>
        <v>19000100</v>
      </c>
      <c r="W498" s="14">
        <f t="shared" si="103"/>
        <v>0</v>
      </c>
      <c r="X498" s="14"/>
      <c r="Y498" s="22"/>
    </row>
    <row r="499" spans="1:25" x14ac:dyDescent="0.2">
      <c r="A499" s="13"/>
      <c r="B499" s="4"/>
      <c r="C499" s="4"/>
      <c r="D499" s="18"/>
      <c r="E499" s="4"/>
      <c r="F499" s="32">
        <f t="shared" si="93"/>
        <v>0</v>
      </c>
      <c r="G499" s="32">
        <f t="shared" si="91"/>
        <v>0</v>
      </c>
      <c r="H499" s="26" t="str">
        <f t="shared" si="94"/>
        <v>Ja</v>
      </c>
      <c r="I499" s="27" t="str">
        <f t="shared" si="95"/>
        <v>Nej</v>
      </c>
      <c r="J499" s="43">
        <f t="shared" si="96"/>
        <v>0</v>
      </c>
      <c r="K499" s="14">
        <f t="shared" si="97"/>
        <v>0</v>
      </c>
      <c r="L499" s="22">
        <f t="shared" si="98"/>
        <v>0</v>
      </c>
      <c r="M499" s="46">
        <f t="shared" si="99"/>
        <v>0</v>
      </c>
      <c r="N499" s="14"/>
      <c r="O499" s="14">
        <f t="shared" si="92"/>
        <v>0</v>
      </c>
      <c r="P499" s="14"/>
      <c r="Q499" s="14">
        <f t="shared" si="100"/>
        <v>20000000</v>
      </c>
      <c r="R499" s="14"/>
      <c r="S499" s="22">
        <f t="shared" si="101"/>
        <v>0</v>
      </c>
      <c r="V499" s="47">
        <f t="shared" si="102"/>
        <v>19000100</v>
      </c>
      <c r="W499" s="14">
        <f t="shared" si="103"/>
        <v>0</v>
      </c>
      <c r="X499" s="14"/>
      <c r="Y499" s="22"/>
    </row>
    <row r="500" spans="1:25" x14ac:dyDescent="0.2">
      <c r="A500" s="13"/>
      <c r="B500" s="4"/>
      <c r="C500" s="4"/>
      <c r="D500" s="18"/>
      <c r="E500" s="4"/>
      <c r="F500" s="32">
        <f t="shared" si="93"/>
        <v>0</v>
      </c>
      <c r="G500" s="32">
        <f t="shared" si="91"/>
        <v>0</v>
      </c>
      <c r="H500" s="26" t="str">
        <f t="shared" si="94"/>
        <v>Ja</v>
      </c>
      <c r="I500" s="27" t="str">
        <f t="shared" si="95"/>
        <v>Nej</v>
      </c>
      <c r="J500" s="43">
        <f t="shared" si="96"/>
        <v>0</v>
      </c>
      <c r="K500" s="14">
        <f t="shared" si="97"/>
        <v>0</v>
      </c>
      <c r="L500" s="22">
        <f t="shared" si="98"/>
        <v>0</v>
      </c>
      <c r="M500" s="46">
        <f t="shared" si="99"/>
        <v>0</v>
      </c>
      <c r="N500" s="14"/>
      <c r="O500" s="14">
        <f t="shared" si="92"/>
        <v>0</v>
      </c>
      <c r="P500" s="14"/>
      <c r="Q500" s="14">
        <f t="shared" si="100"/>
        <v>20000000</v>
      </c>
      <c r="R500" s="14"/>
      <c r="S500" s="22">
        <f t="shared" si="101"/>
        <v>0</v>
      </c>
      <c r="V500" s="47">
        <f t="shared" si="102"/>
        <v>19000100</v>
      </c>
      <c r="W500" s="14">
        <f t="shared" si="103"/>
        <v>0</v>
      </c>
      <c r="X500" s="14"/>
      <c r="Y500" s="22"/>
    </row>
    <row r="501" spans="1:25" x14ac:dyDescent="0.2">
      <c r="A501" s="13"/>
      <c r="B501" s="4"/>
      <c r="C501" s="4"/>
      <c r="D501" s="18"/>
      <c r="E501" s="4"/>
      <c r="F501" s="32">
        <f t="shared" si="93"/>
        <v>0</v>
      </c>
      <c r="G501" s="32">
        <f t="shared" si="91"/>
        <v>0</v>
      </c>
      <c r="H501" s="26" t="str">
        <f t="shared" si="94"/>
        <v>Ja</v>
      </c>
      <c r="I501" s="27" t="str">
        <f t="shared" si="95"/>
        <v>Nej</v>
      </c>
      <c r="J501" s="43">
        <f t="shared" si="96"/>
        <v>0</v>
      </c>
      <c r="K501" s="14">
        <f t="shared" si="97"/>
        <v>0</v>
      </c>
      <c r="L501" s="22">
        <f t="shared" si="98"/>
        <v>0</v>
      </c>
      <c r="M501" s="46">
        <f t="shared" si="99"/>
        <v>0</v>
      </c>
      <c r="N501" s="14"/>
      <c r="O501" s="14">
        <f t="shared" si="92"/>
        <v>0</v>
      </c>
      <c r="P501" s="14"/>
      <c r="Q501" s="14">
        <f t="shared" si="100"/>
        <v>20000000</v>
      </c>
      <c r="R501" s="14"/>
      <c r="S501" s="22">
        <f t="shared" si="101"/>
        <v>0</v>
      </c>
      <c r="V501" s="47">
        <f t="shared" si="102"/>
        <v>19000100</v>
      </c>
      <c r="W501" s="14">
        <f t="shared" si="103"/>
        <v>0</v>
      </c>
      <c r="X501" s="14"/>
      <c r="Y501" s="22"/>
    </row>
    <row r="502" spans="1:25" ht="12" thickBot="1" x14ac:dyDescent="0.25">
      <c r="A502" s="13"/>
      <c r="B502" s="4"/>
      <c r="C502" s="4"/>
      <c r="D502" s="18"/>
      <c r="E502" s="4"/>
      <c r="F502" s="32">
        <f t="shared" si="93"/>
        <v>0</v>
      </c>
      <c r="G502" s="32">
        <f t="shared" si="91"/>
        <v>0</v>
      </c>
      <c r="H502" s="26" t="str">
        <f t="shared" si="94"/>
        <v>Ja</v>
      </c>
      <c r="I502" s="48" t="str">
        <f t="shared" si="95"/>
        <v>Nej</v>
      </c>
      <c r="J502" s="49">
        <f t="shared" si="96"/>
        <v>0</v>
      </c>
      <c r="K502" s="24">
        <f t="shared" si="97"/>
        <v>0</v>
      </c>
      <c r="L502" s="23">
        <f t="shared" si="98"/>
        <v>0</v>
      </c>
      <c r="M502" s="50">
        <f t="shared" si="99"/>
        <v>0</v>
      </c>
      <c r="N502" s="24"/>
      <c r="O502" s="24">
        <f t="shared" si="92"/>
        <v>0</v>
      </c>
      <c r="P502" s="24"/>
      <c r="Q502" s="24">
        <f t="shared" si="100"/>
        <v>20000000</v>
      </c>
      <c r="R502" s="24"/>
      <c r="S502" s="22">
        <f t="shared" si="101"/>
        <v>0</v>
      </c>
      <c r="V502" s="51">
        <f t="shared" si="102"/>
        <v>19000100</v>
      </c>
      <c r="W502" s="14">
        <f t="shared" si="103"/>
        <v>0</v>
      </c>
      <c r="X502" s="24"/>
      <c r="Y502" s="23"/>
    </row>
    <row r="503" spans="1:25" ht="15.75" thickTop="1" x14ac:dyDescent="0.25">
      <c r="E503" s="1" t="s">
        <v>8</v>
      </c>
      <c r="G503" s="17">
        <f>SUM(G13:G502)</f>
        <v>0</v>
      </c>
      <c r="H503" s="19"/>
      <c r="I503" s="19"/>
      <c r="J503" s="3"/>
    </row>
    <row r="504" spans="1:25" ht="15" x14ac:dyDescent="0.25">
      <c r="G504" s="3"/>
      <c r="H504" s="3"/>
      <c r="I504" s="3"/>
      <c r="J504" s="3"/>
    </row>
    <row r="505" spans="1:25" ht="15" x14ac:dyDescent="0.25">
      <c r="G505" s="3"/>
      <c r="H505" s="3"/>
      <c r="I505" s="3"/>
      <c r="J505" s="3"/>
    </row>
    <row r="506" spans="1:25" ht="15" x14ac:dyDescent="0.25">
      <c r="G506" s="3"/>
      <c r="H506" s="3"/>
      <c r="I506" s="3"/>
      <c r="J506" s="3"/>
    </row>
    <row r="507" spans="1:25" ht="15" x14ac:dyDescent="0.25">
      <c r="G507" s="3"/>
      <c r="H507" s="3"/>
      <c r="I507" s="3"/>
      <c r="J507" s="3"/>
    </row>
    <row r="508" spans="1:25" ht="15" x14ac:dyDescent="0.25">
      <c r="G508" s="3"/>
      <c r="H508" s="3"/>
      <c r="I508" s="3"/>
      <c r="J508" s="3"/>
    </row>
    <row r="509" spans="1:25" ht="15" x14ac:dyDescent="0.25">
      <c r="G509" s="3"/>
      <c r="H509" s="3"/>
      <c r="I509" s="3"/>
      <c r="J509" s="3"/>
    </row>
    <row r="510" spans="1:25" ht="15" x14ac:dyDescent="0.25">
      <c r="G510" s="3"/>
      <c r="H510" s="3"/>
      <c r="I510" s="3"/>
      <c r="J510" s="3"/>
    </row>
    <row r="511" spans="1:25" ht="15" x14ac:dyDescent="0.25">
      <c r="G511" s="3"/>
      <c r="H511" s="3"/>
      <c r="I511" s="3"/>
      <c r="J511" s="3"/>
    </row>
    <row r="512" spans="1:25" ht="15" x14ac:dyDescent="0.25">
      <c r="G512" s="3"/>
      <c r="H512" s="3"/>
      <c r="I512" s="3"/>
      <c r="J512" s="3"/>
    </row>
    <row r="513" spans="7:10" ht="15" x14ac:dyDescent="0.25">
      <c r="G513" s="3"/>
      <c r="H513" s="3"/>
      <c r="I513" s="3"/>
      <c r="J513" s="3"/>
    </row>
    <row r="514" spans="7:10" ht="15" x14ac:dyDescent="0.25">
      <c r="G514" s="3"/>
      <c r="H514" s="3"/>
      <c r="I514" s="3"/>
      <c r="J514" s="3"/>
    </row>
    <row r="515" spans="7:10" ht="15" x14ac:dyDescent="0.25">
      <c r="G515" s="3"/>
      <c r="H515" s="3"/>
      <c r="I515" s="3"/>
      <c r="J515" s="3"/>
    </row>
    <row r="516" spans="7:10" ht="15" x14ac:dyDescent="0.25">
      <c r="G516" s="3"/>
      <c r="H516" s="3"/>
      <c r="I516" s="3"/>
      <c r="J516" s="3"/>
    </row>
    <row r="517" spans="7:10" ht="15" x14ac:dyDescent="0.25">
      <c r="G517" s="3"/>
      <c r="H517" s="3"/>
      <c r="I517" s="3"/>
      <c r="J517" s="3"/>
    </row>
    <row r="518" spans="7:10" ht="15" x14ac:dyDescent="0.25">
      <c r="G518" s="3"/>
      <c r="H518" s="3"/>
      <c r="I518" s="3"/>
      <c r="J518" s="3"/>
    </row>
    <row r="519" spans="7:10" ht="15" x14ac:dyDescent="0.25">
      <c r="G519" s="3"/>
      <c r="H519" s="3"/>
      <c r="I519" s="3"/>
      <c r="J519" s="3"/>
    </row>
    <row r="520" spans="7:10" ht="15" x14ac:dyDescent="0.25">
      <c r="G520" s="3"/>
      <c r="H520" s="3"/>
      <c r="I520" s="3"/>
      <c r="J520" s="3"/>
    </row>
    <row r="521" spans="7:10" ht="15" x14ac:dyDescent="0.25">
      <c r="G521" s="3"/>
      <c r="H521" s="3"/>
      <c r="I521" s="3"/>
      <c r="J521" s="3"/>
    </row>
    <row r="522" spans="7:10" ht="15" x14ac:dyDescent="0.25">
      <c r="G522" s="3"/>
      <c r="H522" s="3"/>
      <c r="I522" s="3"/>
      <c r="J522" s="3"/>
    </row>
    <row r="523" spans="7:10" ht="15" x14ac:dyDescent="0.25">
      <c r="G523" s="3"/>
      <c r="H523" s="3"/>
      <c r="I523" s="3"/>
      <c r="J523" s="3"/>
    </row>
    <row r="524" spans="7:10" ht="15" x14ac:dyDescent="0.25">
      <c r="G524" s="3"/>
      <c r="H524" s="3"/>
      <c r="I524" s="3"/>
      <c r="J524" s="3"/>
    </row>
    <row r="525" spans="7:10" ht="15" x14ac:dyDescent="0.25">
      <c r="G525" s="3"/>
      <c r="H525" s="3"/>
      <c r="I525" s="3"/>
      <c r="J525" s="3"/>
    </row>
    <row r="526" spans="7:10" ht="15" x14ac:dyDescent="0.25">
      <c r="G526" s="3"/>
      <c r="H526" s="3"/>
      <c r="I526" s="3"/>
      <c r="J526" s="3"/>
    </row>
    <row r="527" spans="7:10" ht="15" x14ac:dyDescent="0.25">
      <c r="G527" s="3"/>
      <c r="H527" s="3"/>
      <c r="I527" s="3"/>
      <c r="J527" s="3"/>
    </row>
    <row r="528" spans="7:10" ht="15" x14ac:dyDescent="0.25">
      <c r="G528" s="3"/>
      <c r="H528" s="3"/>
      <c r="I528" s="3"/>
      <c r="J528" s="3"/>
    </row>
    <row r="529" spans="7:10" ht="15" x14ac:dyDescent="0.25">
      <c r="G529" s="3"/>
      <c r="H529" s="3"/>
      <c r="I529" s="3"/>
      <c r="J529" s="3"/>
    </row>
    <row r="530" spans="7:10" ht="15" x14ac:dyDescent="0.25">
      <c r="G530" s="3"/>
      <c r="H530" s="3"/>
      <c r="I530" s="3"/>
      <c r="J530" s="3"/>
    </row>
    <row r="531" spans="7:10" ht="15" x14ac:dyDescent="0.25">
      <c r="G531" s="3"/>
      <c r="H531" s="3"/>
      <c r="I531" s="3"/>
      <c r="J531" s="3"/>
    </row>
    <row r="532" spans="7:10" ht="15" x14ac:dyDescent="0.25">
      <c r="G532" s="3"/>
      <c r="H532" s="3"/>
      <c r="I532" s="3"/>
      <c r="J532" s="3"/>
    </row>
    <row r="533" spans="7:10" ht="15" x14ac:dyDescent="0.25">
      <c r="G533" s="3"/>
      <c r="H533" s="3"/>
      <c r="I533" s="3"/>
      <c r="J533" s="3"/>
    </row>
    <row r="534" spans="7:10" ht="15" x14ac:dyDescent="0.25">
      <c r="G534" s="3"/>
      <c r="H534" s="3"/>
      <c r="I534" s="3"/>
      <c r="J534" s="3"/>
    </row>
    <row r="535" spans="7:10" ht="15" x14ac:dyDescent="0.25">
      <c r="G535" s="3"/>
      <c r="H535" s="3"/>
      <c r="I535" s="3"/>
      <c r="J535" s="3"/>
    </row>
    <row r="536" spans="7:10" ht="15" x14ac:dyDescent="0.25">
      <c r="G536" s="3"/>
      <c r="H536" s="3"/>
      <c r="I536" s="3"/>
      <c r="J536" s="3"/>
    </row>
    <row r="537" spans="7:10" ht="15" x14ac:dyDescent="0.25">
      <c r="G537" s="3"/>
      <c r="H537" s="3"/>
      <c r="I537" s="3"/>
      <c r="J537" s="3"/>
    </row>
    <row r="538" spans="7:10" ht="15" x14ac:dyDescent="0.25">
      <c r="G538" s="3"/>
      <c r="H538" s="3"/>
      <c r="I538" s="3"/>
      <c r="J538" s="3"/>
    </row>
    <row r="539" spans="7:10" ht="15" x14ac:dyDescent="0.25">
      <c r="G539" s="3"/>
      <c r="H539" s="3"/>
      <c r="I539" s="3"/>
      <c r="J539" s="3"/>
    </row>
    <row r="540" spans="7:10" ht="15" x14ac:dyDescent="0.25">
      <c r="G540" s="3"/>
      <c r="H540" s="3"/>
      <c r="I540" s="3"/>
      <c r="J540" s="3"/>
    </row>
    <row r="541" spans="7:10" ht="15" x14ac:dyDescent="0.25">
      <c r="G541" s="3"/>
      <c r="H541" s="3"/>
      <c r="I541" s="3"/>
      <c r="J541" s="3"/>
    </row>
    <row r="542" spans="7:10" ht="15" x14ac:dyDescent="0.25">
      <c r="G542" s="3"/>
      <c r="H542" s="3"/>
      <c r="I542" s="3"/>
      <c r="J542" s="3"/>
    </row>
    <row r="543" spans="7:10" ht="15" x14ac:dyDescent="0.25">
      <c r="G543" s="3"/>
      <c r="H543" s="3"/>
      <c r="I543" s="3"/>
      <c r="J543" s="3"/>
    </row>
    <row r="544" spans="7:10" ht="15" x14ac:dyDescent="0.25">
      <c r="G544" s="3"/>
      <c r="H544" s="3"/>
      <c r="I544" s="3"/>
      <c r="J544" s="3"/>
    </row>
    <row r="545" spans="7:12" ht="15" x14ac:dyDescent="0.25">
      <c r="G545" s="3"/>
      <c r="H545" s="3"/>
      <c r="I545" s="3"/>
      <c r="J545" s="3"/>
    </row>
    <row r="546" spans="7:12" ht="15" x14ac:dyDescent="0.25">
      <c r="G546" s="3"/>
      <c r="H546" s="3"/>
      <c r="I546" s="3"/>
      <c r="J546" s="3"/>
    </row>
    <row r="547" spans="7:12" ht="15" x14ac:dyDescent="0.25">
      <c r="G547" s="3"/>
      <c r="H547" s="3"/>
      <c r="I547" s="3"/>
      <c r="J547" s="3"/>
    </row>
    <row r="548" spans="7:12" ht="15" x14ac:dyDescent="0.25">
      <c r="G548" s="3"/>
      <c r="H548" s="3"/>
      <c r="I548" s="3"/>
      <c r="J548" s="3"/>
    </row>
    <row r="549" spans="7:12" ht="15" x14ac:dyDescent="0.25">
      <c r="G549" s="3"/>
      <c r="H549" s="3"/>
      <c r="I549" s="3"/>
      <c r="J549" s="3"/>
    </row>
    <row r="550" spans="7:12" ht="15" x14ac:dyDescent="0.25">
      <c r="G550" s="3"/>
      <c r="H550" s="3"/>
      <c r="I550" s="3"/>
      <c r="J550" s="3"/>
    </row>
    <row r="551" spans="7:12" ht="15" x14ac:dyDescent="0.25">
      <c r="G551" s="3"/>
      <c r="H551" s="3"/>
      <c r="I551" s="3"/>
      <c r="J551" s="3"/>
    </row>
    <row r="552" spans="7:12" ht="15" x14ac:dyDescent="0.25">
      <c r="G552" s="3"/>
      <c r="H552" s="3"/>
      <c r="I552" s="3"/>
      <c r="J552" s="60" t="s">
        <v>51</v>
      </c>
      <c r="K552" s="1" t="s">
        <v>12</v>
      </c>
      <c r="L552" s="1">
        <v>1</v>
      </c>
    </row>
    <row r="553" spans="7:12" ht="15" x14ac:dyDescent="0.25">
      <c r="G553" s="3"/>
      <c r="H553" s="3"/>
      <c r="I553" s="3"/>
      <c r="J553" s="60" t="s">
        <v>52</v>
      </c>
      <c r="K553" s="1" t="s">
        <v>14</v>
      </c>
      <c r="L553" s="1">
        <v>2</v>
      </c>
    </row>
    <row r="554" spans="7:12" ht="15" x14ac:dyDescent="0.25">
      <c r="G554" s="3"/>
      <c r="H554" s="3"/>
      <c r="I554" s="3"/>
      <c r="J554" s="60" t="s">
        <v>53</v>
      </c>
      <c r="K554" s="1" t="s">
        <v>13</v>
      </c>
      <c r="L554" s="1">
        <v>3</v>
      </c>
    </row>
    <row r="555" spans="7:12" ht="15" x14ac:dyDescent="0.25">
      <c r="G555" s="3"/>
      <c r="H555" s="3"/>
      <c r="I555" s="3"/>
      <c r="J555" s="60" t="s">
        <v>54</v>
      </c>
      <c r="L555" s="1">
        <v>4</v>
      </c>
    </row>
    <row r="556" spans="7:12" ht="15" x14ac:dyDescent="0.25">
      <c r="G556" s="3"/>
      <c r="H556" s="3"/>
      <c r="I556" s="3"/>
      <c r="J556" s="60" t="s">
        <v>55</v>
      </c>
    </row>
    <row r="557" spans="7:12" ht="15" x14ac:dyDescent="0.25">
      <c r="G557" s="3"/>
      <c r="H557" s="3"/>
      <c r="I557" s="3"/>
      <c r="J557" s="60" t="s">
        <v>56</v>
      </c>
    </row>
    <row r="558" spans="7:12" ht="15" x14ac:dyDescent="0.25">
      <c r="G558" s="3"/>
      <c r="H558" s="3"/>
      <c r="I558" s="3"/>
      <c r="J558" s="60" t="s">
        <v>48</v>
      </c>
    </row>
    <row r="559" spans="7:12" ht="15" x14ac:dyDescent="0.25">
      <c r="G559" s="3"/>
      <c r="H559" s="3"/>
      <c r="I559" s="3"/>
    </row>
    <row r="560" spans="7:12" ht="15" x14ac:dyDescent="0.25">
      <c r="G560" s="3"/>
      <c r="H560" s="3"/>
      <c r="I560" s="3"/>
    </row>
    <row r="561" spans="7:10" ht="15" x14ac:dyDescent="0.25">
      <c r="G561" s="3"/>
      <c r="H561" s="3"/>
      <c r="I561" s="3"/>
      <c r="J561" s="3"/>
    </row>
    <row r="562" spans="7:10" ht="15" x14ac:dyDescent="0.25">
      <c r="G562" s="3"/>
      <c r="H562" s="3"/>
      <c r="I562" s="3"/>
      <c r="J562" s="3"/>
    </row>
    <row r="563" spans="7:10" ht="15" x14ac:dyDescent="0.25">
      <c r="G563" s="3"/>
      <c r="H563" s="3"/>
      <c r="I563" s="3"/>
    </row>
    <row r="564" spans="7:10" ht="15" x14ac:dyDescent="0.25">
      <c r="G564" s="3"/>
      <c r="H564" s="3"/>
      <c r="I564" s="3"/>
    </row>
    <row r="565" spans="7:10" ht="15" x14ac:dyDescent="0.25">
      <c r="G565" s="3"/>
      <c r="H565" s="3"/>
      <c r="I565" s="3"/>
    </row>
    <row r="566" spans="7:10" ht="15" x14ac:dyDescent="0.25">
      <c r="G566" s="3"/>
      <c r="H566" s="3"/>
      <c r="I566" s="3"/>
    </row>
    <row r="567" spans="7:10" ht="15" x14ac:dyDescent="0.25">
      <c r="G567" s="3"/>
      <c r="H567" s="3"/>
      <c r="I567" s="3"/>
    </row>
    <row r="568" spans="7:10" ht="15" x14ac:dyDescent="0.25">
      <c r="G568" s="3"/>
      <c r="H568" s="3"/>
      <c r="I568" s="3"/>
    </row>
    <row r="569" spans="7:10" ht="15" x14ac:dyDescent="0.25">
      <c r="G569" s="3"/>
      <c r="H569" s="3"/>
      <c r="I569" s="3"/>
    </row>
    <row r="570" spans="7:10" ht="15" x14ac:dyDescent="0.25">
      <c r="G570" s="3"/>
      <c r="H570" s="3"/>
      <c r="I570" s="3"/>
    </row>
    <row r="571" spans="7:10" ht="15" x14ac:dyDescent="0.25">
      <c r="G571" s="3"/>
      <c r="H571" s="3"/>
      <c r="I571" s="3"/>
      <c r="J571" s="3"/>
    </row>
    <row r="572" spans="7:10" ht="15" x14ac:dyDescent="0.25">
      <c r="G572" s="3"/>
      <c r="H572" s="3"/>
      <c r="I572" s="3"/>
      <c r="J572" s="3"/>
    </row>
    <row r="573" spans="7:10" ht="15" x14ac:dyDescent="0.25">
      <c r="G573" s="3"/>
      <c r="H573" s="3"/>
      <c r="I573" s="3"/>
      <c r="J573" s="3"/>
    </row>
    <row r="574" spans="7:10" ht="15" x14ac:dyDescent="0.25">
      <c r="G574" s="3"/>
      <c r="H574" s="3"/>
      <c r="I574" s="3"/>
      <c r="J574" s="3"/>
    </row>
    <row r="575" spans="7:10" ht="15" x14ac:dyDescent="0.25">
      <c r="G575" s="3"/>
      <c r="H575" s="3"/>
      <c r="I575" s="3"/>
      <c r="J575" s="3"/>
    </row>
    <row r="576" spans="7:10" ht="15" x14ac:dyDescent="0.25">
      <c r="G576" s="3"/>
      <c r="H576" s="3"/>
      <c r="I576" s="3"/>
      <c r="J576" s="3"/>
    </row>
    <row r="577" spans="7:10" ht="15" x14ac:dyDescent="0.25">
      <c r="G577" s="3"/>
      <c r="H577" s="3"/>
      <c r="I577" s="3"/>
      <c r="J577" s="3"/>
    </row>
    <row r="578" spans="7:10" ht="15" x14ac:dyDescent="0.25">
      <c r="G578" s="3"/>
      <c r="H578" s="3"/>
      <c r="I578" s="3"/>
      <c r="J578" s="3"/>
    </row>
    <row r="579" spans="7:10" ht="15" x14ac:dyDescent="0.25">
      <c r="G579" s="3"/>
      <c r="H579" s="3"/>
      <c r="I579" s="3"/>
      <c r="J579" s="3"/>
    </row>
    <row r="580" spans="7:10" ht="15" x14ac:dyDescent="0.25">
      <c r="G580" s="3"/>
      <c r="H580" s="3"/>
      <c r="I580" s="3"/>
      <c r="J580" s="3"/>
    </row>
    <row r="581" spans="7:10" ht="15" x14ac:dyDescent="0.25">
      <c r="G581" s="3"/>
      <c r="H581" s="3"/>
      <c r="I581" s="3"/>
      <c r="J581" s="3"/>
    </row>
    <row r="582" spans="7:10" ht="15" x14ac:dyDescent="0.25">
      <c r="G582" s="3"/>
      <c r="H582" s="3"/>
      <c r="I582" s="3"/>
      <c r="J582" s="3"/>
    </row>
    <row r="583" spans="7:10" ht="15" x14ac:dyDescent="0.25">
      <c r="G583" s="3"/>
      <c r="H583" s="3"/>
      <c r="I583" s="3"/>
      <c r="J583" s="3"/>
    </row>
    <row r="584" spans="7:10" ht="15" x14ac:dyDescent="0.25">
      <c r="G584" s="3"/>
      <c r="H584" s="3"/>
      <c r="I584" s="3"/>
      <c r="J584" s="3"/>
    </row>
    <row r="585" spans="7:10" ht="15" x14ac:dyDescent="0.25">
      <c r="G585" s="3"/>
      <c r="H585" s="3"/>
      <c r="I585" s="3"/>
      <c r="J585" s="3"/>
    </row>
    <row r="586" spans="7:10" ht="15" x14ac:dyDescent="0.25">
      <c r="G586" s="3"/>
      <c r="H586" s="3"/>
      <c r="I586" s="3"/>
      <c r="J586" s="3"/>
    </row>
    <row r="587" spans="7:10" ht="15" x14ac:dyDescent="0.25">
      <c r="G587" s="3"/>
      <c r="H587" s="3"/>
      <c r="I587" s="3"/>
      <c r="J587" s="3"/>
    </row>
    <row r="588" spans="7:10" ht="15" x14ac:dyDescent="0.25">
      <c r="G588" s="3"/>
      <c r="H588" s="3"/>
      <c r="I588" s="3"/>
      <c r="J588" s="3"/>
    </row>
    <row r="589" spans="7:10" ht="15" x14ac:dyDescent="0.25">
      <c r="G589" s="3"/>
      <c r="H589" s="3"/>
      <c r="I589" s="3"/>
      <c r="J589" s="3"/>
    </row>
    <row r="590" spans="7:10" ht="15" x14ac:dyDescent="0.25">
      <c r="G590" s="3"/>
      <c r="H590" s="3"/>
      <c r="I590" s="3"/>
      <c r="J590" s="3"/>
    </row>
    <row r="591" spans="7:10" ht="15" x14ac:dyDescent="0.25">
      <c r="G591" s="3"/>
      <c r="H591" s="3"/>
      <c r="I591" s="3"/>
      <c r="J591" s="3"/>
    </row>
    <row r="592" spans="7:10" ht="15" x14ac:dyDescent="0.25">
      <c r="G592" s="3"/>
      <c r="H592" s="3"/>
      <c r="I592" s="3"/>
      <c r="J592" s="3"/>
    </row>
    <row r="593" spans="7:10" ht="15" x14ac:dyDescent="0.25">
      <c r="G593" s="3"/>
      <c r="H593" s="3"/>
      <c r="I593" s="3"/>
      <c r="J593" s="3"/>
    </row>
    <row r="594" spans="7:10" ht="15" x14ac:dyDescent="0.25">
      <c r="G594" s="3"/>
      <c r="H594" s="3"/>
      <c r="I594" s="3"/>
      <c r="J594" s="3"/>
    </row>
    <row r="595" spans="7:10" ht="15" x14ac:dyDescent="0.25">
      <c r="G595" s="3"/>
      <c r="H595" s="3"/>
      <c r="I595" s="3"/>
      <c r="J595" s="3"/>
    </row>
    <row r="596" spans="7:10" ht="15" x14ac:dyDescent="0.25">
      <c r="G596" s="3"/>
      <c r="H596" s="3"/>
      <c r="I596" s="3"/>
      <c r="J596" s="3"/>
    </row>
    <row r="597" spans="7:10" ht="15" x14ac:dyDescent="0.25">
      <c r="G597" s="3"/>
      <c r="H597" s="3"/>
      <c r="I597" s="3"/>
      <c r="J597" s="3"/>
    </row>
    <row r="598" spans="7:10" ht="15" x14ac:dyDescent="0.25">
      <c r="G598" s="3"/>
      <c r="H598" s="3"/>
      <c r="I598" s="3"/>
      <c r="J598" s="3"/>
    </row>
    <row r="599" spans="7:10" ht="15" x14ac:dyDescent="0.25">
      <c r="G599" s="3"/>
      <c r="H599" s="3"/>
      <c r="I599" s="3"/>
      <c r="J599" s="3"/>
    </row>
    <row r="600" spans="7:10" ht="15" x14ac:dyDescent="0.25">
      <c r="G600" s="3"/>
      <c r="H600" s="3"/>
      <c r="I600" s="3"/>
      <c r="J600" s="3"/>
    </row>
    <row r="601" spans="7:10" ht="15" x14ac:dyDescent="0.25">
      <c r="G601" s="3"/>
      <c r="H601" s="3"/>
      <c r="I601" s="3"/>
      <c r="J601" s="3"/>
    </row>
    <row r="602" spans="7:10" ht="15" x14ac:dyDescent="0.25">
      <c r="G602" s="3"/>
      <c r="H602" s="3"/>
      <c r="I602" s="3"/>
      <c r="J602" s="3"/>
    </row>
    <row r="603" spans="7:10" ht="15" x14ac:dyDescent="0.25">
      <c r="G603" s="3"/>
      <c r="H603" s="3"/>
      <c r="I603" s="3"/>
      <c r="J603" s="3"/>
    </row>
    <row r="604" spans="7:10" ht="15" x14ac:dyDescent="0.25">
      <c r="G604" s="3"/>
      <c r="H604" s="3"/>
      <c r="I604" s="3"/>
      <c r="J604" s="3"/>
    </row>
    <row r="605" spans="7:10" ht="15" x14ac:dyDescent="0.25">
      <c r="G605" s="3"/>
      <c r="H605" s="3"/>
      <c r="I605" s="3"/>
      <c r="J605" s="3"/>
    </row>
    <row r="606" spans="7:10" ht="15" x14ac:dyDescent="0.25">
      <c r="G606" s="3"/>
      <c r="H606" s="3"/>
      <c r="I606" s="3"/>
      <c r="J606" s="3"/>
    </row>
    <row r="607" spans="7:10" ht="15" x14ac:dyDescent="0.25">
      <c r="G607" s="3"/>
      <c r="H607" s="3"/>
      <c r="I607" s="3"/>
      <c r="J607" s="3"/>
    </row>
    <row r="608" spans="7:10" ht="15" x14ac:dyDescent="0.25">
      <c r="G608" s="3"/>
      <c r="H608" s="3"/>
      <c r="I608" s="3"/>
      <c r="J608" s="3"/>
    </row>
    <row r="609" spans="7:10" ht="15" x14ac:dyDescent="0.25">
      <c r="G609" s="3"/>
      <c r="H609" s="3"/>
      <c r="I609" s="3"/>
      <c r="J609" s="3"/>
    </row>
    <row r="610" spans="7:10" ht="15" x14ac:dyDescent="0.25">
      <c r="G610" s="3"/>
      <c r="H610" s="3"/>
      <c r="I610" s="3"/>
      <c r="J610" s="3"/>
    </row>
    <row r="611" spans="7:10" ht="15" x14ac:dyDescent="0.25">
      <c r="G611" s="3"/>
      <c r="H611" s="3"/>
      <c r="I611" s="3"/>
      <c r="J611" s="3"/>
    </row>
    <row r="612" spans="7:10" ht="15" x14ac:dyDescent="0.25">
      <c r="G612" s="3"/>
      <c r="H612" s="3"/>
      <c r="I612" s="3"/>
      <c r="J612" s="3"/>
    </row>
    <row r="613" spans="7:10" ht="15" x14ac:dyDescent="0.25">
      <c r="G613" s="3"/>
      <c r="H613" s="3"/>
      <c r="I613" s="3"/>
      <c r="J613" s="3"/>
    </row>
    <row r="614" spans="7:10" ht="15" x14ac:dyDescent="0.25">
      <c r="G614" s="3"/>
      <c r="H614" s="3"/>
      <c r="I614" s="3"/>
      <c r="J614" s="3"/>
    </row>
    <row r="615" spans="7:10" ht="15" x14ac:dyDescent="0.25">
      <c r="G615" s="3"/>
      <c r="H615" s="3"/>
      <c r="I615" s="3"/>
      <c r="J615" s="3"/>
    </row>
    <row r="616" spans="7:10" ht="15" x14ac:dyDescent="0.25">
      <c r="G616" s="3"/>
      <c r="H616" s="3"/>
      <c r="I616" s="3"/>
      <c r="J616" s="3"/>
    </row>
    <row r="617" spans="7:10" ht="15" x14ac:dyDescent="0.25">
      <c r="G617" s="3"/>
      <c r="H617" s="3"/>
      <c r="I617" s="3"/>
      <c r="J617" s="3"/>
    </row>
    <row r="618" spans="7:10" ht="15" x14ac:dyDescent="0.25">
      <c r="G618" s="3"/>
      <c r="H618" s="3"/>
      <c r="I618" s="3"/>
      <c r="J618" s="3"/>
    </row>
    <row r="619" spans="7:10" ht="15" x14ac:dyDescent="0.25">
      <c r="G619" s="3"/>
      <c r="H619" s="3"/>
      <c r="I619" s="3"/>
      <c r="J619" s="3"/>
    </row>
    <row r="620" spans="7:10" ht="15" x14ac:dyDescent="0.25">
      <c r="G620" s="3"/>
      <c r="H620" s="3"/>
      <c r="I620" s="3"/>
      <c r="J620" s="3"/>
    </row>
    <row r="621" spans="7:10" ht="15" x14ac:dyDescent="0.25">
      <c r="G621" s="3"/>
      <c r="H621" s="3"/>
      <c r="I621" s="3"/>
      <c r="J621" s="3"/>
    </row>
    <row r="622" spans="7:10" ht="15" x14ac:dyDescent="0.25">
      <c r="G622" s="3"/>
      <c r="H622" s="3"/>
      <c r="I622" s="3"/>
      <c r="J622" s="3"/>
    </row>
    <row r="623" spans="7:10" ht="15" x14ac:dyDescent="0.25">
      <c r="G623" s="3"/>
      <c r="H623" s="3"/>
      <c r="I623" s="3"/>
      <c r="J623" s="3"/>
    </row>
    <row r="624" spans="7:10" ht="15" x14ac:dyDescent="0.25">
      <c r="G624" s="3"/>
      <c r="H624" s="3"/>
      <c r="I624" s="3"/>
      <c r="J624" s="3"/>
    </row>
    <row r="625" spans="7:10" ht="15" x14ac:dyDescent="0.25">
      <c r="G625" s="3"/>
      <c r="H625" s="3"/>
      <c r="I625" s="3"/>
      <c r="J625" s="3"/>
    </row>
    <row r="626" spans="7:10" ht="15" x14ac:dyDescent="0.25">
      <c r="G626" s="3"/>
      <c r="H626" s="3"/>
      <c r="I626" s="3"/>
      <c r="J626" s="3"/>
    </row>
    <row r="627" spans="7:10" ht="15" x14ac:dyDescent="0.25">
      <c r="G627" s="3"/>
      <c r="H627" s="3"/>
      <c r="I627" s="3"/>
      <c r="J627" s="3"/>
    </row>
    <row r="628" spans="7:10" ht="15" x14ac:dyDescent="0.25">
      <c r="G628" s="3"/>
      <c r="H628" s="3"/>
      <c r="I628" s="3"/>
      <c r="J628" s="3"/>
    </row>
    <row r="629" spans="7:10" ht="15" x14ac:dyDescent="0.25">
      <c r="G629" s="3"/>
      <c r="H629" s="3"/>
      <c r="I629" s="3"/>
      <c r="J629" s="3"/>
    </row>
    <row r="630" spans="7:10" ht="15" x14ac:dyDescent="0.25">
      <c r="G630" s="3"/>
      <c r="H630" s="3"/>
      <c r="I630" s="3"/>
      <c r="J630" s="3"/>
    </row>
    <row r="631" spans="7:10" ht="15" x14ac:dyDescent="0.25">
      <c r="G631" s="3"/>
      <c r="H631" s="3"/>
      <c r="I631" s="3"/>
      <c r="J631" s="3"/>
    </row>
    <row r="632" spans="7:10" ht="15" x14ac:dyDescent="0.25">
      <c r="G632" s="3"/>
      <c r="H632" s="3"/>
      <c r="I632" s="3"/>
      <c r="J632" s="3"/>
    </row>
    <row r="633" spans="7:10" ht="15" x14ac:dyDescent="0.25">
      <c r="G633" s="3"/>
      <c r="H633" s="3"/>
      <c r="I633" s="3"/>
      <c r="J633" s="3"/>
    </row>
    <row r="634" spans="7:10" ht="15" x14ac:dyDescent="0.25">
      <c r="G634" s="3"/>
      <c r="H634" s="3"/>
      <c r="I634" s="3"/>
      <c r="J634" s="3"/>
    </row>
    <row r="635" spans="7:10" ht="15" x14ac:dyDescent="0.25">
      <c r="G635" s="3"/>
      <c r="H635" s="3"/>
      <c r="I635" s="3"/>
      <c r="J635" s="3"/>
    </row>
    <row r="636" spans="7:10" ht="15" x14ac:dyDescent="0.25">
      <c r="G636" s="3"/>
      <c r="H636" s="3"/>
      <c r="I636" s="3"/>
      <c r="J636" s="3"/>
    </row>
    <row r="637" spans="7:10" ht="15" x14ac:dyDescent="0.25">
      <c r="G637" s="3"/>
      <c r="H637" s="3"/>
      <c r="I637" s="3"/>
      <c r="J637" s="3"/>
    </row>
    <row r="638" spans="7:10" ht="15" x14ac:dyDescent="0.25">
      <c r="G638" s="3"/>
      <c r="H638" s="3"/>
      <c r="I638" s="3"/>
      <c r="J638" s="3"/>
    </row>
    <row r="639" spans="7:10" ht="15" x14ac:dyDescent="0.25">
      <c r="G639" s="3"/>
      <c r="H639" s="3"/>
      <c r="I639" s="3"/>
      <c r="J639" s="3"/>
    </row>
    <row r="640" spans="7:10" ht="15" x14ac:dyDescent="0.25">
      <c r="G640" s="3"/>
      <c r="H640" s="3"/>
      <c r="I640" s="3"/>
      <c r="J640" s="3"/>
    </row>
    <row r="641" spans="7:10" ht="15" x14ac:dyDescent="0.25">
      <c r="G641" s="3"/>
      <c r="H641" s="3"/>
      <c r="I641" s="3"/>
      <c r="J641" s="3"/>
    </row>
    <row r="642" spans="7:10" ht="15" x14ac:dyDescent="0.25">
      <c r="G642" s="3"/>
      <c r="H642" s="3"/>
      <c r="I642" s="3"/>
      <c r="J642" s="3"/>
    </row>
    <row r="643" spans="7:10" ht="15" x14ac:dyDescent="0.25">
      <c r="G643" s="3"/>
      <c r="H643" s="3"/>
      <c r="I643" s="3"/>
      <c r="J643" s="3"/>
    </row>
    <row r="644" spans="7:10" ht="15" x14ac:dyDescent="0.25">
      <c r="G644" s="3"/>
      <c r="H644" s="3"/>
      <c r="I644" s="3"/>
      <c r="J644" s="3"/>
    </row>
    <row r="645" spans="7:10" ht="15" x14ac:dyDescent="0.25">
      <c r="G645" s="3"/>
      <c r="H645" s="3"/>
      <c r="I645" s="3"/>
      <c r="J645" s="3"/>
    </row>
    <row r="646" spans="7:10" ht="15" x14ac:dyDescent="0.25">
      <c r="G646" s="3"/>
      <c r="H646" s="3"/>
      <c r="I646" s="3"/>
      <c r="J646" s="3"/>
    </row>
    <row r="647" spans="7:10" ht="15" x14ac:dyDescent="0.25">
      <c r="G647" s="3"/>
      <c r="H647" s="3"/>
      <c r="I647" s="3"/>
      <c r="J647" s="3"/>
    </row>
    <row r="648" spans="7:10" ht="15" x14ac:dyDescent="0.25">
      <c r="G648" s="3"/>
      <c r="H648" s="3"/>
      <c r="I648" s="3"/>
      <c r="J648" s="3"/>
    </row>
    <row r="649" spans="7:10" ht="15" x14ac:dyDescent="0.25">
      <c r="G649" s="3"/>
      <c r="H649" s="3"/>
      <c r="I649" s="3"/>
      <c r="J649" s="3"/>
    </row>
    <row r="650" spans="7:10" ht="15" x14ac:dyDescent="0.25">
      <c r="G650" s="3"/>
      <c r="H650" s="3"/>
      <c r="I650" s="3"/>
      <c r="J650" s="3"/>
    </row>
    <row r="651" spans="7:10" ht="15" x14ac:dyDescent="0.25">
      <c r="G651" s="3"/>
      <c r="H651" s="3"/>
      <c r="I651" s="3"/>
      <c r="J651" s="3"/>
    </row>
    <row r="652" spans="7:10" ht="15" x14ac:dyDescent="0.25">
      <c r="G652" s="3"/>
      <c r="H652" s="3"/>
      <c r="I652" s="3"/>
      <c r="J652" s="3"/>
    </row>
    <row r="653" spans="7:10" ht="15" x14ac:dyDescent="0.25">
      <c r="G653" s="3"/>
      <c r="H653" s="3"/>
      <c r="I653" s="3"/>
      <c r="J653" s="3"/>
    </row>
    <row r="654" spans="7:10" ht="15" x14ac:dyDescent="0.25">
      <c r="G654" s="3"/>
      <c r="H654" s="3"/>
      <c r="I654" s="3"/>
      <c r="J654" s="3"/>
    </row>
    <row r="655" spans="7:10" ht="15" x14ac:dyDescent="0.25">
      <c r="G655" s="3"/>
      <c r="H655" s="3"/>
      <c r="I655" s="3"/>
      <c r="J655" s="3"/>
    </row>
    <row r="656" spans="7:10" ht="15" x14ac:dyDescent="0.25">
      <c r="G656" s="3"/>
      <c r="H656" s="3"/>
      <c r="I656" s="3"/>
      <c r="J656" s="3"/>
    </row>
    <row r="657" spans="7:10" ht="15" x14ac:dyDescent="0.25">
      <c r="G657" s="3"/>
      <c r="H657" s="3"/>
      <c r="I657" s="3"/>
      <c r="J657" s="3"/>
    </row>
    <row r="658" spans="7:10" ht="15" x14ac:dyDescent="0.25">
      <c r="G658" s="3"/>
      <c r="H658" s="3"/>
      <c r="I658" s="3"/>
      <c r="J658" s="3"/>
    </row>
    <row r="659" spans="7:10" ht="15" x14ac:dyDescent="0.25">
      <c r="G659" s="3"/>
      <c r="H659" s="3"/>
      <c r="I659" s="3"/>
      <c r="J659" s="3"/>
    </row>
    <row r="660" spans="7:10" ht="15" x14ac:dyDescent="0.25">
      <c r="G660" s="3"/>
      <c r="H660" s="3"/>
      <c r="I660" s="3"/>
      <c r="J660" s="3"/>
    </row>
    <row r="661" spans="7:10" ht="15" x14ac:dyDescent="0.25">
      <c r="G661" s="3"/>
      <c r="H661" s="3"/>
      <c r="I661" s="3"/>
      <c r="J661" s="3"/>
    </row>
    <row r="662" spans="7:10" ht="15" x14ac:dyDescent="0.25">
      <c r="G662" s="3"/>
      <c r="H662" s="3"/>
      <c r="I662" s="3"/>
      <c r="J662" s="3"/>
    </row>
    <row r="663" spans="7:10" ht="15" x14ac:dyDescent="0.25">
      <c r="G663" s="3"/>
      <c r="H663" s="3"/>
      <c r="I663" s="3"/>
      <c r="J663" s="3"/>
    </row>
    <row r="664" spans="7:10" ht="15" x14ac:dyDescent="0.25">
      <c r="G664" s="3"/>
      <c r="H664" s="3"/>
      <c r="I664" s="3"/>
      <c r="J664" s="3"/>
    </row>
    <row r="665" spans="7:10" ht="15" x14ac:dyDescent="0.25">
      <c r="G665" s="3"/>
      <c r="H665" s="3"/>
      <c r="I665" s="3"/>
      <c r="J665" s="3"/>
    </row>
    <row r="666" spans="7:10" ht="15" x14ac:dyDescent="0.25">
      <c r="G666" s="3"/>
      <c r="H666" s="3"/>
      <c r="I666" s="3"/>
      <c r="J666" s="3"/>
    </row>
    <row r="667" spans="7:10" ht="15" x14ac:dyDescent="0.25">
      <c r="G667" s="3"/>
      <c r="H667" s="3"/>
      <c r="I667" s="3"/>
      <c r="J667" s="3"/>
    </row>
    <row r="668" spans="7:10" ht="15" x14ac:dyDescent="0.25">
      <c r="G668" s="3"/>
      <c r="H668" s="3"/>
      <c r="I668" s="3"/>
      <c r="J668" s="3"/>
    </row>
    <row r="669" spans="7:10" ht="15" x14ac:dyDescent="0.25">
      <c r="G669" s="3"/>
      <c r="H669" s="3"/>
      <c r="I669" s="3"/>
      <c r="J669" s="3"/>
    </row>
    <row r="670" spans="7:10" ht="15" x14ac:dyDescent="0.25">
      <c r="G670" s="3"/>
      <c r="H670" s="3"/>
      <c r="I670" s="3"/>
      <c r="J670" s="3"/>
    </row>
    <row r="671" spans="7:10" ht="15" x14ac:dyDescent="0.25">
      <c r="G671" s="3"/>
      <c r="H671" s="3"/>
      <c r="I671" s="3"/>
      <c r="J671" s="3"/>
    </row>
    <row r="672" spans="7:10" ht="15" x14ac:dyDescent="0.25">
      <c r="G672" s="3"/>
      <c r="H672" s="3"/>
      <c r="I672" s="3"/>
      <c r="J672" s="3"/>
    </row>
    <row r="673" spans="7:10" ht="15" x14ac:dyDescent="0.25">
      <c r="G673" s="3"/>
      <c r="H673" s="3"/>
      <c r="I673" s="3"/>
      <c r="J673" s="3"/>
    </row>
    <row r="674" spans="7:10" ht="15" x14ac:dyDescent="0.25">
      <c r="G674" s="3"/>
      <c r="H674" s="3"/>
      <c r="I674" s="3"/>
      <c r="J674" s="3"/>
    </row>
    <row r="675" spans="7:10" ht="15" x14ac:dyDescent="0.25">
      <c r="G675" s="3"/>
      <c r="H675" s="3"/>
      <c r="I675" s="3"/>
      <c r="J675" s="3"/>
    </row>
    <row r="676" spans="7:10" ht="15" x14ac:dyDescent="0.25">
      <c r="G676" s="3"/>
      <c r="H676" s="3"/>
      <c r="I676" s="3"/>
      <c r="J676" s="3"/>
    </row>
    <row r="677" spans="7:10" ht="15" x14ac:dyDescent="0.25">
      <c r="G677" s="3"/>
      <c r="H677" s="3"/>
      <c r="I677" s="3"/>
      <c r="J677" s="3"/>
    </row>
    <row r="678" spans="7:10" ht="15" x14ac:dyDescent="0.25">
      <c r="G678" s="3"/>
      <c r="H678" s="3"/>
      <c r="I678" s="3"/>
      <c r="J678" s="3"/>
    </row>
    <row r="679" spans="7:10" ht="15" x14ac:dyDescent="0.25">
      <c r="G679" s="3"/>
      <c r="H679" s="3"/>
      <c r="I679" s="3"/>
      <c r="J679" s="3"/>
    </row>
    <row r="680" spans="7:10" ht="15" x14ac:dyDescent="0.25">
      <c r="G680" s="3"/>
      <c r="H680" s="3"/>
      <c r="I680" s="3"/>
      <c r="J680" s="3"/>
    </row>
    <row r="681" spans="7:10" ht="15" x14ac:dyDescent="0.25">
      <c r="G681" s="3"/>
      <c r="H681" s="3"/>
      <c r="I681" s="3"/>
      <c r="J681" s="3"/>
    </row>
    <row r="682" spans="7:10" ht="15" x14ac:dyDescent="0.25">
      <c r="G682" s="3"/>
      <c r="H682" s="3"/>
      <c r="I682" s="3"/>
      <c r="J682" s="3"/>
    </row>
    <row r="683" spans="7:10" ht="15" x14ac:dyDescent="0.25">
      <c r="G683" s="3"/>
      <c r="H683" s="3"/>
      <c r="I683" s="3"/>
      <c r="J683" s="3"/>
    </row>
    <row r="684" spans="7:10" ht="15" x14ac:dyDescent="0.25">
      <c r="G684" s="3"/>
      <c r="H684" s="3"/>
      <c r="I684" s="3"/>
      <c r="J684" s="3"/>
    </row>
    <row r="685" spans="7:10" ht="15" x14ac:dyDescent="0.25">
      <c r="G685" s="3"/>
      <c r="H685" s="3"/>
      <c r="I685" s="3"/>
      <c r="J685" s="3"/>
    </row>
    <row r="686" spans="7:10" ht="15" x14ac:dyDescent="0.25">
      <c r="G686" s="3"/>
      <c r="H686" s="3"/>
      <c r="I686" s="3"/>
      <c r="J686" s="3"/>
    </row>
    <row r="687" spans="7:10" ht="15" x14ac:dyDescent="0.25">
      <c r="G687" s="3"/>
      <c r="H687" s="3"/>
      <c r="I687" s="3"/>
      <c r="J687" s="3"/>
    </row>
    <row r="688" spans="7:10" ht="15" x14ac:dyDescent="0.25">
      <c r="G688" s="3"/>
      <c r="H688" s="3"/>
      <c r="I688" s="3"/>
      <c r="J688" s="3"/>
    </row>
    <row r="689" spans="7:10" ht="15" x14ac:dyDescent="0.25">
      <c r="G689" s="3"/>
      <c r="H689" s="3"/>
      <c r="I689" s="3"/>
      <c r="J689" s="3"/>
    </row>
    <row r="690" spans="7:10" ht="15" x14ac:dyDescent="0.25">
      <c r="G690" s="3"/>
      <c r="H690" s="3"/>
      <c r="I690" s="3"/>
      <c r="J690" s="3"/>
    </row>
    <row r="691" spans="7:10" ht="15" x14ac:dyDescent="0.25">
      <c r="G691" s="3"/>
      <c r="H691" s="3"/>
      <c r="I691" s="3"/>
      <c r="J691" s="3"/>
    </row>
    <row r="692" spans="7:10" ht="15" x14ac:dyDescent="0.25">
      <c r="G692" s="3"/>
      <c r="H692" s="3"/>
      <c r="I692" s="3"/>
      <c r="J692" s="3"/>
    </row>
    <row r="693" spans="7:10" ht="15" x14ac:dyDescent="0.25">
      <c r="G693" s="3"/>
      <c r="H693" s="3"/>
      <c r="I693" s="3"/>
      <c r="J693" s="3"/>
    </row>
    <row r="694" spans="7:10" ht="15" x14ac:dyDescent="0.25">
      <c r="G694" s="3"/>
      <c r="H694" s="3"/>
      <c r="I694" s="3"/>
      <c r="J694" s="3"/>
    </row>
    <row r="695" spans="7:10" ht="15" x14ac:dyDescent="0.25">
      <c r="G695" s="3"/>
      <c r="H695" s="3"/>
      <c r="I695" s="3"/>
      <c r="J695" s="3"/>
    </row>
    <row r="696" spans="7:10" ht="15" x14ac:dyDescent="0.25">
      <c r="G696" s="3"/>
      <c r="H696" s="3"/>
      <c r="I696" s="3"/>
      <c r="J696" s="3"/>
    </row>
    <row r="697" spans="7:10" ht="15" x14ac:dyDescent="0.25">
      <c r="G697" s="3"/>
      <c r="H697" s="3"/>
      <c r="I697" s="3"/>
      <c r="J697" s="3"/>
    </row>
    <row r="698" spans="7:10" ht="15" x14ac:dyDescent="0.25">
      <c r="G698" s="3"/>
      <c r="H698" s="3"/>
      <c r="I698" s="3"/>
      <c r="J698" s="3"/>
    </row>
    <row r="699" spans="7:10" ht="15" x14ac:dyDescent="0.25">
      <c r="G699" s="3"/>
      <c r="H699" s="3"/>
      <c r="I699" s="3"/>
      <c r="J699" s="3"/>
    </row>
    <row r="700" spans="7:10" ht="15" x14ac:dyDescent="0.25">
      <c r="G700" s="3"/>
      <c r="H700" s="3"/>
      <c r="I700" s="3"/>
      <c r="J700" s="3"/>
    </row>
    <row r="701" spans="7:10" ht="15" x14ac:dyDescent="0.25">
      <c r="G701" s="3"/>
      <c r="H701" s="3"/>
      <c r="I701" s="3"/>
      <c r="J701" s="3"/>
    </row>
    <row r="702" spans="7:10" ht="15" x14ac:dyDescent="0.25">
      <c r="G702" s="3"/>
      <c r="H702" s="3"/>
      <c r="I702" s="3"/>
      <c r="J702" s="3"/>
    </row>
    <row r="703" spans="7:10" ht="15" x14ac:dyDescent="0.25">
      <c r="G703" s="3"/>
      <c r="H703" s="3"/>
      <c r="I703" s="3"/>
      <c r="J703" s="3"/>
    </row>
    <row r="704" spans="7:10" ht="15" x14ac:dyDescent="0.25">
      <c r="G704" s="3"/>
      <c r="H704" s="3"/>
      <c r="I704" s="3"/>
      <c r="J704" s="3"/>
    </row>
    <row r="705" spans="7:10" ht="15" x14ac:dyDescent="0.25">
      <c r="G705" s="3"/>
      <c r="H705" s="3"/>
      <c r="I705" s="3"/>
      <c r="J705" s="3"/>
    </row>
    <row r="706" spans="7:10" ht="15" x14ac:dyDescent="0.25">
      <c r="G706" s="3"/>
      <c r="H706" s="3"/>
      <c r="I706" s="3"/>
      <c r="J706" s="3"/>
    </row>
    <row r="707" spans="7:10" ht="15" x14ac:dyDescent="0.25">
      <c r="G707" s="3"/>
      <c r="H707" s="3"/>
      <c r="I707" s="3"/>
      <c r="J707" s="3"/>
    </row>
    <row r="708" spans="7:10" ht="15" x14ac:dyDescent="0.25">
      <c r="G708" s="3"/>
      <c r="H708" s="3"/>
      <c r="I708" s="3"/>
      <c r="J708" s="3"/>
    </row>
    <row r="709" spans="7:10" ht="15" x14ac:dyDescent="0.25">
      <c r="G709" s="3"/>
      <c r="H709" s="3"/>
      <c r="I709" s="3"/>
      <c r="J709" s="3"/>
    </row>
    <row r="710" spans="7:10" ht="15" x14ac:dyDescent="0.25">
      <c r="G710" s="3"/>
      <c r="H710" s="3"/>
      <c r="I710" s="3"/>
      <c r="J710" s="3"/>
    </row>
    <row r="711" spans="7:10" ht="15" x14ac:dyDescent="0.25">
      <c r="G711" s="3"/>
      <c r="H711" s="3"/>
      <c r="I711" s="3"/>
      <c r="J711" s="3"/>
    </row>
    <row r="712" spans="7:10" ht="15" x14ac:dyDescent="0.25">
      <c r="G712" s="3"/>
      <c r="H712" s="3"/>
      <c r="I712" s="3"/>
      <c r="J712" s="3"/>
    </row>
    <row r="713" spans="7:10" ht="15" x14ac:dyDescent="0.25">
      <c r="G713" s="3"/>
      <c r="H713" s="3"/>
      <c r="I713" s="3"/>
      <c r="J713" s="3"/>
    </row>
    <row r="714" spans="7:10" ht="15" x14ac:dyDescent="0.25">
      <c r="G714" s="3"/>
      <c r="H714" s="3"/>
      <c r="I714" s="3"/>
      <c r="J714" s="3"/>
    </row>
    <row r="715" spans="7:10" ht="15" x14ac:dyDescent="0.25">
      <c r="G715" s="3"/>
      <c r="H715" s="3"/>
      <c r="I715" s="3"/>
      <c r="J715" s="3"/>
    </row>
    <row r="716" spans="7:10" ht="15" x14ac:dyDescent="0.25">
      <c r="G716" s="3"/>
      <c r="H716" s="3"/>
      <c r="I716" s="3"/>
      <c r="J716" s="3"/>
    </row>
    <row r="717" spans="7:10" ht="15" x14ac:dyDescent="0.25">
      <c r="G717" s="3"/>
      <c r="H717" s="3"/>
      <c r="I717" s="3"/>
      <c r="J717" s="3"/>
    </row>
    <row r="718" spans="7:10" ht="15" x14ac:dyDescent="0.25">
      <c r="G718" s="3"/>
      <c r="H718" s="3"/>
      <c r="I718" s="3"/>
      <c r="J718" s="3"/>
    </row>
    <row r="719" spans="7:10" ht="15" x14ac:dyDescent="0.25">
      <c r="G719" s="3"/>
      <c r="H719" s="3"/>
      <c r="I719" s="3"/>
      <c r="J719" s="3"/>
    </row>
    <row r="720" spans="7:10" ht="15" x14ac:dyDescent="0.25">
      <c r="G720" s="3"/>
      <c r="H720" s="3"/>
      <c r="I720" s="3"/>
      <c r="J720" s="3"/>
    </row>
    <row r="721" spans="7:10" ht="15" x14ac:dyDescent="0.25">
      <c r="G721" s="3"/>
      <c r="H721" s="3"/>
      <c r="I721" s="3"/>
      <c r="J721" s="3"/>
    </row>
    <row r="722" spans="7:10" ht="15" x14ac:dyDescent="0.25">
      <c r="G722" s="3"/>
      <c r="H722" s="3"/>
      <c r="I722" s="3"/>
      <c r="J722" s="3"/>
    </row>
    <row r="723" spans="7:10" ht="15" x14ac:dyDescent="0.25">
      <c r="G723" s="3"/>
      <c r="H723" s="3"/>
      <c r="I723" s="3"/>
      <c r="J723" s="3"/>
    </row>
    <row r="724" spans="7:10" ht="15" x14ac:dyDescent="0.25">
      <c r="G724" s="3"/>
      <c r="H724" s="3"/>
      <c r="I724" s="3"/>
      <c r="J724" s="3"/>
    </row>
    <row r="725" spans="7:10" ht="15" x14ac:dyDescent="0.25">
      <c r="G725" s="3"/>
      <c r="H725" s="3"/>
      <c r="I725" s="3"/>
      <c r="J725" s="3"/>
    </row>
    <row r="726" spans="7:10" ht="15" x14ac:dyDescent="0.25">
      <c r="G726" s="3"/>
      <c r="H726" s="3"/>
      <c r="I726" s="3"/>
      <c r="J726" s="3"/>
    </row>
    <row r="727" spans="7:10" ht="15" x14ac:dyDescent="0.25">
      <c r="G727" s="3"/>
      <c r="H727" s="3"/>
      <c r="I727" s="3"/>
      <c r="J727" s="3"/>
    </row>
    <row r="728" spans="7:10" ht="15" x14ac:dyDescent="0.25">
      <c r="G728" s="3"/>
      <c r="H728" s="3"/>
      <c r="I728" s="3"/>
      <c r="J728" s="3"/>
    </row>
    <row r="729" spans="7:10" ht="15" x14ac:dyDescent="0.25">
      <c r="G729" s="3"/>
      <c r="H729" s="3"/>
      <c r="I729" s="3"/>
      <c r="J729" s="3"/>
    </row>
    <row r="730" spans="7:10" ht="15" x14ac:dyDescent="0.25">
      <c r="G730" s="3"/>
      <c r="H730" s="3"/>
      <c r="I730" s="3"/>
      <c r="J730" s="3"/>
    </row>
    <row r="731" spans="7:10" ht="15" x14ac:dyDescent="0.25">
      <c r="G731" s="3"/>
      <c r="H731" s="3"/>
      <c r="I731" s="3"/>
      <c r="J731" s="3"/>
    </row>
    <row r="732" spans="7:10" ht="15" x14ac:dyDescent="0.25">
      <c r="G732" s="3"/>
      <c r="H732" s="3"/>
      <c r="I732" s="3"/>
      <c r="J732" s="3"/>
    </row>
    <row r="733" spans="7:10" ht="15" x14ac:dyDescent="0.25">
      <c r="G733" s="3"/>
      <c r="H733" s="3"/>
      <c r="I733" s="3"/>
      <c r="J733" s="3"/>
    </row>
    <row r="734" spans="7:10" ht="15" x14ac:dyDescent="0.25">
      <c r="G734" s="3"/>
      <c r="H734" s="3"/>
      <c r="I734" s="3"/>
      <c r="J734" s="3"/>
    </row>
    <row r="735" spans="7:10" ht="15" x14ac:dyDescent="0.25">
      <c r="G735" s="3"/>
      <c r="H735" s="3"/>
      <c r="I735" s="3"/>
      <c r="J735" s="3"/>
    </row>
    <row r="736" spans="7:10" ht="15" x14ac:dyDescent="0.25">
      <c r="G736" s="3"/>
      <c r="H736" s="3"/>
      <c r="I736" s="3"/>
      <c r="J736" s="3"/>
    </row>
    <row r="737" spans="7:10" ht="15" x14ac:dyDescent="0.25">
      <c r="G737" s="3"/>
      <c r="H737" s="3"/>
      <c r="I737" s="3"/>
      <c r="J737" s="3"/>
    </row>
    <row r="738" spans="7:10" ht="15" x14ac:dyDescent="0.25">
      <c r="G738" s="3"/>
      <c r="H738" s="3"/>
      <c r="I738" s="3"/>
      <c r="J738" s="3"/>
    </row>
    <row r="739" spans="7:10" ht="15" x14ac:dyDescent="0.25">
      <c r="G739" s="3"/>
      <c r="H739" s="3"/>
      <c r="I739" s="3"/>
      <c r="J739" s="3"/>
    </row>
    <row r="740" spans="7:10" ht="15" x14ac:dyDescent="0.25">
      <c r="G740" s="3"/>
      <c r="H740" s="3"/>
      <c r="I740" s="3"/>
      <c r="J740" s="3"/>
    </row>
    <row r="741" spans="7:10" ht="15" x14ac:dyDescent="0.25">
      <c r="G741" s="3"/>
      <c r="H741" s="3"/>
      <c r="I741" s="3"/>
      <c r="J741" s="3"/>
    </row>
    <row r="742" spans="7:10" ht="15" x14ac:dyDescent="0.25">
      <c r="G742" s="3"/>
      <c r="H742" s="3"/>
      <c r="I742" s="3"/>
      <c r="J742" s="3"/>
    </row>
    <row r="743" spans="7:10" ht="15" x14ac:dyDescent="0.25">
      <c r="G743" s="3"/>
      <c r="H743" s="3"/>
      <c r="I743" s="3"/>
      <c r="J743" s="3"/>
    </row>
    <row r="744" spans="7:10" ht="15" x14ac:dyDescent="0.25">
      <c r="G744" s="3"/>
      <c r="H744" s="3"/>
      <c r="I744" s="3"/>
      <c r="J744" s="3"/>
    </row>
    <row r="745" spans="7:10" ht="15" x14ac:dyDescent="0.25">
      <c r="G745" s="3"/>
      <c r="H745" s="3"/>
      <c r="I745" s="3"/>
      <c r="J745" s="3"/>
    </row>
    <row r="746" spans="7:10" ht="15" x14ac:dyDescent="0.25">
      <c r="G746" s="3"/>
      <c r="H746" s="3"/>
      <c r="I746" s="3"/>
      <c r="J746" s="3"/>
    </row>
    <row r="747" spans="7:10" ht="15" x14ac:dyDescent="0.25">
      <c r="G747" s="3"/>
      <c r="H747" s="3"/>
      <c r="I747" s="3"/>
      <c r="J747" s="3"/>
    </row>
    <row r="748" spans="7:10" ht="15" x14ac:dyDescent="0.25">
      <c r="G748" s="3"/>
      <c r="H748" s="3"/>
      <c r="I748" s="3"/>
      <c r="J748" s="3"/>
    </row>
    <row r="749" spans="7:10" ht="15" x14ac:dyDescent="0.25">
      <c r="G749" s="3"/>
      <c r="H749" s="3"/>
      <c r="I749" s="3"/>
      <c r="J749" s="3"/>
    </row>
    <row r="750" spans="7:10" ht="15" x14ac:dyDescent="0.25">
      <c r="G750" s="3"/>
      <c r="H750" s="3"/>
      <c r="I750" s="3"/>
      <c r="J750" s="3"/>
    </row>
    <row r="751" spans="7:10" ht="15" x14ac:dyDescent="0.25">
      <c r="G751" s="3"/>
      <c r="H751" s="3"/>
      <c r="I751" s="3"/>
      <c r="J751" s="3"/>
    </row>
    <row r="752" spans="7:10" ht="15" x14ac:dyDescent="0.25">
      <c r="G752" s="3"/>
      <c r="H752" s="3"/>
      <c r="I752" s="3"/>
      <c r="J752" s="3"/>
    </row>
    <row r="753" spans="7:10" ht="15" x14ac:dyDescent="0.25">
      <c r="G753" s="3"/>
      <c r="H753" s="3"/>
      <c r="I753" s="3"/>
      <c r="J753" s="3"/>
    </row>
    <row r="754" spans="7:10" ht="15" x14ac:dyDescent="0.25">
      <c r="G754" s="3"/>
      <c r="H754" s="3"/>
      <c r="I754" s="3"/>
      <c r="J754" s="3"/>
    </row>
    <row r="755" spans="7:10" ht="15" x14ac:dyDescent="0.25">
      <c r="G755" s="3"/>
      <c r="H755" s="3"/>
      <c r="I755" s="3"/>
      <c r="J755" s="3"/>
    </row>
    <row r="756" spans="7:10" ht="15" x14ac:dyDescent="0.25">
      <c r="G756" s="3"/>
      <c r="H756" s="3"/>
      <c r="I756" s="3"/>
      <c r="J756" s="3"/>
    </row>
    <row r="757" spans="7:10" ht="15" x14ac:dyDescent="0.25">
      <c r="G757" s="3"/>
      <c r="H757" s="3"/>
      <c r="I757" s="3"/>
      <c r="J757" s="3"/>
    </row>
    <row r="758" spans="7:10" ht="15" x14ac:dyDescent="0.25">
      <c r="G758" s="3"/>
      <c r="H758" s="3"/>
      <c r="I758" s="3"/>
      <c r="J758" s="3"/>
    </row>
    <row r="759" spans="7:10" ht="15" x14ac:dyDescent="0.25">
      <c r="G759" s="3"/>
      <c r="H759" s="3"/>
      <c r="I759" s="3"/>
      <c r="J759" s="3"/>
    </row>
    <row r="760" spans="7:10" ht="15" x14ac:dyDescent="0.25">
      <c r="G760" s="3"/>
      <c r="H760" s="3"/>
      <c r="I760" s="3"/>
      <c r="J760" s="3"/>
    </row>
    <row r="761" spans="7:10" ht="15" x14ac:dyDescent="0.25">
      <c r="G761" s="3"/>
      <c r="H761" s="3"/>
      <c r="I761" s="3"/>
      <c r="J761" s="3"/>
    </row>
    <row r="762" spans="7:10" ht="15" x14ac:dyDescent="0.25">
      <c r="G762" s="3"/>
      <c r="H762" s="3"/>
      <c r="I762" s="3"/>
      <c r="J762" s="3"/>
    </row>
    <row r="763" spans="7:10" ht="15" x14ac:dyDescent="0.25">
      <c r="G763" s="3"/>
      <c r="H763" s="3"/>
      <c r="I763" s="3"/>
      <c r="J763" s="3"/>
    </row>
    <row r="764" spans="7:10" ht="15" x14ac:dyDescent="0.25">
      <c r="G764" s="3"/>
      <c r="H764" s="3"/>
      <c r="I764" s="3"/>
      <c r="J764" s="3"/>
    </row>
    <row r="765" spans="7:10" ht="15" x14ac:dyDescent="0.25">
      <c r="G765" s="3"/>
      <c r="H765" s="3"/>
      <c r="I765" s="3"/>
      <c r="J765" s="3"/>
    </row>
    <row r="766" spans="7:10" ht="15" x14ac:dyDescent="0.25">
      <c r="G766" s="3"/>
      <c r="H766" s="3"/>
      <c r="I766" s="3"/>
      <c r="J766" s="3"/>
    </row>
    <row r="767" spans="7:10" ht="15" x14ac:dyDescent="0.25">
      <c r="G767" s="3"/>
      <c r="H767" s="3"/>
      <c r="I767" s="3"/>
      <c r="J767" s="3"/>
    </row>
    <row r="768" spans="7:10" ht="15" x14ac:dyDescent="0.25">
      <c r="G768" s="3"/>
      <c r="H768" s="3"/>
      <c r="I768" s="3"/>
      <c r="J768" s="3"/>
    </row>
    <row r="769" spans="7:10" ht="15" x14ac:dyDescent="0.25">
      <c r="G769" s="3"/>
      <c r="H769" s="3"/>
      <c r="I769" s="3"/>
      <c r="J769" s="3"/>
    </row>
    <row r="770" spans="7:10" ht="15" x14ac:dyDescent="0.25">
      <c r="G770" s="3"/>
      <c r="H770" s="3"/>
      <c r="I770" s="3"/>
      <c r="J770" s="3"/>
    </row>
    <row r="771" spans="7:10" ht="15" x14ac:dyDescent="0.25">
      <c r="G771" s="3"/>
      <c r="H771" s="3"/>
      <c r="I771" s="3"/>
      <c r="J771" s="3"/>
    </row>
    <row r="772" spans="7:10" ht="15" x14ac:dyDescent="0.25">
      <c r="G772" s="3"/>
      <c r="H772" s="3"/>
      <c r="I772" s="3"/>
      <c r="J772" s="3"/>
    </row>
    <row r="773" spans="7:10" ht="15" x14ac:dyDescent="0.25">
      <c r="G773" s="3"/>
      <c r="H773" s="3"/>
      <c r="I773" s="3"/>
      <c r="J773" s="3"/>
    </row>
    <row r="774" spans="7:10" ht="15" x14ac:dyDescent="0.25">
      <c r="G774" s="3"/>
      <c r="H774" s="3"/>
      <c r="I774" s="3"/>
      <c r="J774" s="3"/>
    </row>
    <row r="775" spans="7:10" ht="15" x14ac:dyDescent="0.25">
      <c r="G775" s="3"/>
      <c r="H775" s="3"/>
      <c r="I775" s="3"/>
      <c r="J775" s="3"/>
    </row>
    <row r="776" spans="7:10" ht="15" x14ac:dyDescent="0.25">
      <c r="G776" s="3"/>
      <c r="H776" s="3"/>
      <c r="I776" s="3"/>
      <c r="J776" s="3"/>
    </row>
    <row r="777" spans="7:10" ht="15" x14ac:dyDescent="0.25">
      <c r="G777" s="3"/>
      <c r="H777" s="3"/>
      <c r="I777" s="3"/>
      <c r="J777" s="3"/>
    </row>
    <row r="778" spans="7:10" ht="15" x14ac:dyDescent="0.25">
      <c r="G778" s="3"/>
      <c r="H778" s="3"/>
      <c r="I778" s="3"/>
      <c r="J778" s="3"/>
    </row>
    <row r="779" spans="7:10" ht="15" x14ac:dyDescent="0.25">
      <c r="G779" s="3"/>
      <c r="H779" s="3"/>
      <c r="I779" s="3"/>
      <c r="J779" s="3"/>
    </row>
    <row r="780" spans="7:10" ht="15" x14ac:dyDescent="0.25">
      <c r="G780" s="3"/>
      <c r="H780" s="3"/>
      <c r="I780" s="3"/>
      <c r="J780" s="3"/>
    </row>
    <row r="781" spans="7:10" ht="15" x14ac:dyDescent="0.25">
      <c r="G781" s="3"/>
      <c r="H781" s="3"/>
      <c r="I781" s="3"/>
      <c r="J781" s="3"/>
    </row>
    <row r="782" spans="7:10" ht="15" x14ac:dyDescent="0.25">
      <c r="G782" s="3"/>
      <c r="H782" s="3"/>
      <c r="I782" s="3"/>
      <c r="J782" s="3"/>
    </row>
    <row r="783" spans="7:10" ht="15" x14ac:dyDescent="0.25">
      <c r="G783" s="3"/>
      <c r="H783" s="3"/>
      <c r="I783" s="3"/>
      <c r="J783" s="3"/>
    </row>
    <row r="784" spans="7:10" ht="15" x14ac:dyDescent="0.25">
      <c r="G784" s="3"/>
      <c r="H784" s="3"/>
      <c r="I784" s="3"/>
      <c r="J784" s="3"/>
    </row>
    <row r="785" spans="7:10" ht="15" x14ac:dyDescent="0.25">
      <c r="G785" s="3"/>
      <c r="H785" s="3"/>
      <c r="I785" s="3"/>
      <c r="J785" s="3"/>
    </row>
    <row r="786" spans="7:10" ht="15" x14ac:dyDescent="0.25">
      <c r="G786" s="3"/>
      <c r="H786" s="3"/>
      <c r="I786" s="3"/>
      <c r="J786" s="3"/>
    </row>
    <row r="787" spans="7:10" ht="15" x14ac:dyDescent="0.25">
      <c r="G787" s="3"/>
      <c r="H787" s="3"/>
      <c r="I787" s="3"/>
      <c r="J787" s="3"/>
    </row>
    <row r="788" spans="7:10" ht="15" x14ac:dyDescent="0.25">
      <c r="G788" s="3"/>
      <c r="H788" s="3"/>
      <c r="I788" s="3"/>
      <c r="J788" s="3"/>
    </row>
    <row r="789" spans="7:10" ht="15" x14ac:dyDescent="0.25">
      <c r="G789" s="3"/>
      <c r="H789" s="3"/>
      <c r="I789" s="3"/>
      <c r="J789" s="3"/>
    </row>
    <row r="790" spans="7:10" ht="15" x14ac:dyDescent="0.25">
      <c r="G790" s="3"/>
      <c r="H790" s="3"/>
      <c r="I790" s="3"/>
      <c r="J790" s="3"/>
    </row>
    <row r="791" spans="7:10" ht="15" x14ac:dyDescent="0.25">
      <c r="G791" s="3"/>
      <c r="H791" s="3"/>
      <c r="I791" s="3"/>
      <c r="J791" s="3"/>
    </row>
    <row r="792" spans="7:10" ht="15" x14ac:dyDescent="0.25">
      <c r="G792" s="3"/>
      <c r="H792" s="3"/>
      <c r="I792" s="3"/>
      <c r="J792" s="3"/>
    </row>
    <row r="793" spans="7:10" ht="15" x14ac:dyDescent="0.25">
      <c r="G793" s="3"/>
      <c r="H793" s="3"/>
      <c r="I793" s="3"/>
      <c r="J793" s="3"/>
    </row>
    <row r="794" spans="7:10" ht="15" x14ac:dyDescent="0.25">
      <c r="G794" s="3"/>
      <c r="H794" s="3"/>
      <c r="I794" s="3"/>
      <c r="J794" s="3"/>
    </row>
    <row r="795" spans="7:10" ht="15" x14ac:dyDescent="0.25">
      <c r="G795" s="3"/>
      <c r="H795" s="3"/>
      <c r="I795" s="3"/>
      <c r="J795" s="3"/>
    </row>
    <row r="796" spans="7:10" ht="15" x14ac:dyDescent="0.25">
      <c r="G796" s="3"/>
      <c r="H796" s="3"/>
      <c r="I796" s="3"/>
      <c r="J796" s="3"/>
    </row>
    <row r="797" spans="7:10" ht="15" x14ac:dyDescent="0.25">
      <c r="G797" s="3"/>
      <c r="H797" s="3"/>
      <c r="I797" s="3"/>
      <c r="J797" s="3"/>
    </row>
    <row r="798" spans="7:10" ht="15" x14ac:dyDescent="0.25">
      <c r="G798" s="3"/>
      <c r="H798" s="3"/>
      <c r="I798" s="3"/>
      <c r="J798" s="3"/>
    </row>
    <row r="799" spans="7:10" ht="15" x14ac:dyDescent="0.25">
      <c r="G799" s="3"/>
      <c r="H799" s="3"/>
      <c r="I799" s="3"/>
      <c r="J799" s="3"/>
    </row>
    <row r="800" spans="7:10" ht="15" x14ac:dyDescent="0.25">
      <c r="G800" s="3"/>
      <c r="H800" s="3"/>
      <c r="I800" s="3"/>
      <c r="J800" s="3"/>
    </row>
    <row r="801" spans="7:10" ht="15" x14ac:dyDescent="0.25">
      <c r="G801" s="3"/>
      <c r="H801" s="3"/>
      <c r="I801" s="3"/>
      <c r="J801" s="3"/>
    </row>
    <row r="802" spans="7:10" ht="15" x14ac:dyDescent="0.25">
      <c r="G802" s="3"/>
      <c r="H802" s="3"/>
      <c r="I802" s="3"/>
      <c r="J802" s="3"/>
    </row>
    <row r="803" spans="7:10" ht="15" x14ac:dyDescent="0.25">
      <c r="G803" s="3"/>
      <c r="H803" s="3"/>
      <c r="I803" s="3"/>
      <c r="J803" s="3"/>
    </row>
    <row r="804" spans="7:10" ht="15" x14ac:dyDescent="0.25">
      <c r="G804" s="3"/>
      <c r="H804" s="3"/>
      <c r="I804" s="3"/>
      <c r="J804" s="3"/>
    </row>
    <row r="805" spans="7:10" ht="15" x14ac:dyDescent="0.25">
      <c r="G805" s="3"/>
      <c r="H805" s="3"/>
      <c r="I805" s="3"/>
      <c r="J805" s="3"/>
    </row>
    <row r="806" spans="7:10" ht="15" x14ac:dyDescent="0.25">
      <c r="G806" s="3"/>
      <c r="H806" s="3"/>
      <c r="I806" s="3"/>
      <c r="J806" s="3"/>
    </row>
    <row r="807" spans="7:10" ht="15" x14ac:dyDescent="0.25">
      <c r="G807" s="3"/>
      <c r="H807" s="3"/>
      <c r="I807" s="3"/>
      <c r="J807" s="3"/>
    </row>
    <row r="808" spans="7:10" ht="15" x14ac:dyDescent="0.25">
      <c r="G808" s="3"/>
      <c r="H808" s="3"/>
      <c r="I808" s="3"/>
      <c r="J808" s="3"/>
    </row>
    <row r="809" spans="7:10" ht="15" x14ac:dyDescent="0.25">
      <c r="G809" s="3"/>
      <c r="H809" s="3"/>
      <c r="I809" s="3"/>
      <c r="J809" s="3"/>
    </row>
    <row r="810" spans="7:10" ht="15" x14ac:dyDescent="0.25">
      <c r="G810" s="3"/>
      <c r="H810" s="3"/>
      <c r="I810" s="3"/>
      <c r="J810" s="3"/>
    </row>
    <row r="811" spans="7:10" ht="15" x14ac:dyDescent="0.25">
      <c r="G811" s="3"/>
      <c r="H811" s="3"/>
      <c r="I811" s="3"/>
      <c r="J811" s="3"/>
    </row>
    <row r="812" spans="7:10" ht="15" x14ac:dyDescent="0.25">
      <c r="G812" s="3"/>
      <c r="H812" s="3"/>
      <c r="I812" s="3"/>
      <c r="J812" s="3"/>
    </row>
    <row r="813" spans="7:10" ht="15" x14ac:dyDescent="0.25">
      <c r="G813" s="3"/>
      <c r="H813" s="3"/>
      <c r="I813" s="3"/>
      <c r="J813" s="3"/>
    </row>
    <row r="814" spans="7:10" ht="15" x14ac:dyDescent="0.25">
      <c r="G814" s="3"/>
      <c r="H814" s="3"/>
      <c r="I814" s="3"/>
      <c r="J814" s="3"/>
    </row>
    <row r="815" spans="7:10" ht="15" x14ac:dyDescent="0.25">
      <c r="G815" s="3"/>
      <c r="H815" s="3"/>
      <c r="I815" s="3"/>
      <c r="J815" s="3"/>
    </row>
    <row r="816" spans="7:10" ht="15" x14ac:dyDescent="0.25">
      <c r="G816" s="3"/>
      <c r="H816" s="3"/>
      <c r="I816" s="3"/>
      <c r="J816" s="3"/>
    </row>
    <row r="817" spans="7:10" ht="15" x14ac:dyDescent="0.25">
      <c r="G817" s="3"/>
      <c r="H817" s="3"/>
      <c r="I817" s="3"/>
      <c r="J817" s="3"/>
    </row>
    <row r="818" spans="7:10" ht="15" x14ac:dyDescent="0.25">
      <c r="G818" s="3"/>
      <c r="H818" s="3"/>
      <c r="I818" s="3"/>
      <c r="J818" s="3"/>
    </row>
    <row r="819" spans="7:10" ht="15" x14ac:dyDescent="0.25">
      <c r="G819" s="3"/>
      <c r="H819" s="3"/>
      <c r="I819" s="3"/>
      <c r="J819" s="3"/>
    </row>
    <row r="820" spans="7:10" ht="15" x14ac:dyDescent="0.25">
      <c r="G820" s="3"/>
      <c r="H820" s="3"/>
      <c r="I820" s="3"/>
      <c r="J820" s="3"/>
    </row>
    <row r="821" spans="7:10" ht="15" x14ac:dyDescent="0.25">
      <c r="G821" s="3"/>
      <c r="H821" s="3"/>
      <c r="I821" s="3"/>
      <c r="J821" s="3"/>
    </row>
    <row r="822" spans="7:10" ht="15" x14ac:dyDescent="0.25">
      <c r="G822" s="3"/>
      <c r="H822" s="3"/>
      <c r="I822" s="3"/>
      <c r="J822" s="3"/>
    </row>
    <row r="823" spans="7:10" ht="15" x14ac:dyDescent="0.25">
      <c r="G823" s="3"/>
      <c r="H823" s="3"/>
      <c r="I823" s="3"/>
      <c r="J823" s="3"/>
    </row>
    <row r="824" spans="7:10" ht="15" x14ac:dyDescent="0.25">
      <c r="G824" s="3"/>
      <c r="H824" s="3"/>
      <c r="I824" s="3"/>
      <c r="J824" s="3"/>
    </row>
    <row r="825" spans="7:10" ht="15" x14ac:dyDescent="0.25">
      <c r="G825" s="3"/>
      <c r="H825" s="3"/>
      <c r="I825" s="3"/>
      <c r="J825" s="3"/>
    </row>
    <row r="826" spans="7:10" ht="15" x14ac:dyDescent="0.25">
      <c r="G826" s="3"/>
      <c r="H826" s="3"/>
      <c r="I826" s="3"/>
      <c r="J826" s="3"/>
    </row>
    <row r="827" spans="7:10" ht="15" x14ac:dyDescent="0.25">
      <c r="G827" s="3"/>
      <c r="H827" s="3"/>
      <c r="I827" s="3"/>
      <c r="J827" s="3"/>
    </row>
    <row r="828" spans="7:10" ht="15" x14ac:dyDescent="0.25">
      <c r="G828" s="3"/>
      <c r="H828" s="3"/>
      <c r="I828" s="3"/>
      <c r="J828" s="3"/>
    </row>
    <row r="829" spans="7:10" ht="15" x14ac:dyDescent="0.25">
      <c r="G829" s="3"/>
      <c r="H829" s="3"/>
      <c r="I829" s="3"/>
      <c r="J829" s="3"/>
    </row>
    <row r="830" spans="7:10" ht="15" x14ac:dyDescent="0.25">
      <c r="G830" s="3"/>
      <c r="H830" s="3"/>
      <c r="I830" s="3"/>
      <c r="J830" s="3"/>
    </row>
    <row r="831" spans="7:10" ht="15" x14ac:dyDescent="0.25">
      <c r="G831" s="3"/>
      <c r="H831" s="3"/>
      <c r="I831" s="3"/>
      <c r="J831" s="3"/>
    </row>
    <row r="832" spans="7:10" ht="15" x14ac:dyDescent="0.25">
      <c r="G832" s="3"/>
      <c r="H832" s="3"/>
      <c r="I832" s="3"/>
      <c r="J832" s="3"/>
    </row>
    <row r="833" spans="7:10" ht="15" x14ac:dyDescent="0.25">
      <c r="G833" s="3"/>
      <c r="H833" s="3"/>
      <c r="I833" s="3"/>
      <c r="J833" s="3"/>
    </row>
    <row r="834" spans="7:10" ht="15" x14ac:dyDescent="0.25">
      <c r="G834" s="3"/>
      <c r="H834" s="3"/>
      <c r="I834" s="3"/>
      <c r="J834" s="3"/>
    </row>
    <row r="835" spans="7:10" ht="15" x14ac:dyDescent="0.25">
      <c r="G835" s="3"/>
      <c r="H835" s="3"/>
      <c r="I835" s="3"/>
      <c r="J835" s="3"/>
    </row>
    <row r="836" spans="7:10" ht="15" x14ac:dyDescent="0.25">
      <c r="G836" s="3"/>
      <c r="H836" s="3"/>
      <c r="I836" s="3"/>
      <c r="J836" s="3"/>
    </row>
    <row r="837" spans="7:10" ht="15" x14ac:dyDescent="0.25">
      <c r="G837" s="3"/>
      <c r="H837" s="3"/>
      <c r="I837" s="3"/>
      <c r="J837" s="3"/>
    </row>
    <row r="838" spans="7:10" ht="15" x14ac:dyDescent="0.25">
      <c r="G838" s="3"/>
      <c r="H838" s="3"/>
      <c r="I838" s="3"/>
      <c r="J838" s="3"/>
    </row>
    <row r="839" spans="7:10" ht="15" x14ac:dyDescent="0.25">
      <c r="G839" s="3"/>
      <c r="H839" s="3"/>
      <c r="I839" s="3"/>
      <c r="J839" s="3"/>
    </row>
    <row r="840" spans="7:10" ht="15" x14ac:dyDescent="0.25">
      <c r="G840" s="3"/>
      <c r="H840" s="3"/>
      <c r="I840" s="3"/>
      <c r="J840" s="3"/>
    </row>
    <row r="841" spans="7:10" ht="15" x14ac:dyDescent="0.25">
      <c r="G841" s="3"/>
      <c r="H841" s="3"/>
      <c r="I841" s="3"/>
      <c r="J841" s="3"/>
    </row>
    <row r="842" spans="7:10" ht="15" x14ac:dyDescent="0.25">
      <c r="G842" s="3"/>
      <c r="H842" s="3"/>
      <c r="I842" s="3"/>
      <c r="J842" s="3"/>
    </row>
    <row r="843" spans="7:10" ht="15" x14ac:dyDescent="0.25">
      <c r="G843" s="3"/>
      <c r="H843" s="3"/>
      <c r="I843" s="3"/>
      <c r="J843" s="3"/>
    </row>
    <row r="844" spans="7:10" ht="15" x14ac:dyDescent="0.25">
      <c r="G844" s="3"/>
      <c r="H844" s="3"/>
      <c r="I844" s="3"/>
      <c r="J844" s="3"/>
    </row>
    <row r="845" spans="7:10" ht="15" x14ac:dyDescent="0.25">
      <c r="G845" s="3"/>
      <c r="H845" s="3"/>
      <c r="I845" s="3"/>
      <c r="J845" s="3"/>
    </row>
    <row r="846" spans="7:10" ht="15" x14ac:dyDescent="0.25">
      <c r="G846" s="3"/>
      <c r="H846" s="3"/>
      <c r="I846" s="3"/>
      <c r="J846" s="3"/>
    </row>
    <row r="847" spans="7:10" ht="15" x14ac:dyDescent="0.25">
      <c r="G847" s="3"/>
      <c r="H847" s="3"/>
      <c r="I847" s="3"/>
      <c r="J847" s="3"/>
    </row>
    <row r="848" spans="7:10" ht="15" x14ac:dyDescent="0.25">
      <c r="G848" s="3"/>
      <c r="H848" s="3"/>
      <c r="I848" s="3"/>
      <c r="J848" s="3"/>
    </row>
    <row r="849" spans="7:10" ht="15" x14ac:dyDescent="0.25">
      <c r="G849" s="3"/>
      <c r="H849" s="3"/>
      <c r="I849" s="3"/>
      <c r="J849" s="3"/>
    </row>
    <row r="850" spans="7:10" ht="15" x14ac:dyDescent="0.25">
      <c r="G850" s="3"/>
      <c r="H850" s="3"/>
      <c r="I850" s="3"/>
      <c r="J850" s="3"/>
    </row>
    <row r="851" spans="7:10" ht="15" x14ac:dyDescent="0.25">
      <c r="G851" s="3"/>
      <c r="H851" s="3"/>
      <c r="I851" s="3"/>
      <c r="J851" s="3"/>
    </row>
    <row r="852" spans="7:10" ht="15" x14ac:dyDescent="0.25">
      <c r="G852" s="3"/>
      <c r="H852" s="3"/>
      <c r="I852" s="3"/>
      <c r="J852" s="3"/>
    </row>
    <row r="853" spans="7:10" ht="15" x14ac:dyDescent="0.25">
      <c r="G853" s="3"/>
      <c r="H853" s="3"/>
      <c r="I853" s="3"/>
      <c r="J853" s="3"/>
    </row>
    <row r="854" spans="7:10" ht="15" x14ac:dyDescent="0.25">
      <c r="G854" s="3"/>
      <c r="H854" s="3"/>
      <c r="I854" s="3"/>
      <c r="J854" s="3"/>
    </row>
    <row r="855" spans="7:10" ht="15" x14ac:dyDescent="0.25">
      <c r="G855" s="3"/>
      <c r="H855" s="3"/>
      <c r="I855" s="3"/>
      <c r="J855" s="3"/>
    </row>
    <row r="856" spans="7:10" ht="15" x14ac:dyDescent="0.25">
      <c r="G856" s="3"/>
      <c r="H856" s="3"/>
      <c r="I856" s="3"/>
      <c r="J856" s="3"/>
    </row>
    <row r="857" spans="7:10" ht="15" x14ac:dyDescent="0.25">
      <c r="G857" s="3"/>
      <c r="H857" s="3"/>
      <c r="I857" s="3"/>
      <c r="J857" s="3"/>
    </row>
    <row r="858" spans="7:10" ht="15" x14ac:dyDescent="0.25">
      <c r="G858" s="3"/>
      <c r="H858" s="3"/>
      <c r="I858" s="3"/>
      <c r="J858" s="3"/>
    </row>
    <row r="859" spans="7:10" ht="15" x14ac:dyDescent="0.25">
      <c r="G859" s="3"/>
      <c r="H859" s="3"/>
      <c r="I859" s="3"/>
      <c r="J859" s="3"/>
    </row>
    <row r="860" spans="7:10" ht="15" x14ac:dyDescent="0.25">
      <c r="G860" s="3"/>
      <c r="H860" s="3"/>
      <c r="I860" s="3"/>
      <c r="J860" s="3"/>
    </row>
    <row r="861" spans="7:10" ht="15" x14ac:dyDescent="0.25">
      <c r="G861" s="3"/>
      <c r="H861" s="3"/>
      <c r="I861" s="3"/>
      <c r="J861" s="3"/>
    </row>
    <row r="862" spans="7:10" ht="15" x14ac:dyDescent="0.25">
      <c r="G862" s="3"/>
      <c r="H862" s="3"/>
      <c r="I862" s="3"/>
      <c r="J862" s="3"/>
    </row>
    <row r="863" spans="7:10" ht="15" x14ac:dyDescent="0.25">
      <c r="G863" s="3"/>
      <c r="H863" s="3"/>
      <c r="I863" s="3"/>
      <c r="J863" s="3"/>
    </row>
    <row r="864" spans="7:10" ht="15" x14ac:dyDescent="0.25">
      <c r="G864" s="3"/>
      <c r="H864" s="3"/>
      <c r="I864" s="3"/>
      <c r="J864" s="3"/>
    </row>
    <row r="865" spans="7:10" ht="15" x14ac:dyDescent="0.25">
      <c r="G865" s="3"/>
      <c r="H865" s="3"/>
      <c r="I865" s="3"/>
      <c r="J865" s="3"/>
    </row>
    <row r="866" spans="7:10" ht="15" x14ac:dyDescent="0.25">
      <c r="G866" s="3"/>
      <c r="H866" s="3"/>
      <c r="I866" s="3"/>
      <c r="J866" s="3"/>
    </row>
    <row r="867" spans="7:10" ht="15" x14ac:dyDescent="0.25">
      <c r="G867" s="3"/>
      <c r="H867" s="3"/>
      <c r="I867" s="3"/>
      <c r="J867" s="3"/>
    </row>
    <row r="868" spans="7:10" ht="15" x14ac:dyDescent="0.25">
      <c r="G868" s="3"/>
      <c r="H868" s="3"/>
      <c r="I868" s="3"/>
      <c r="J868" s="3"/>
    </row>
    <row r="869" spans="7:10" ht="15" x14ac:dyDescent="0.25">
      <c r="G869" s="3"/>
      <c r="H869" s="3"/>
      <c r="I869" s="3"/>
      <c r="J869" s="3"/>
    </row>
    <row r="870" spans="7:10" ht="15" x14ac:dyDescent="0.25">
      <c r="G870" s="3"/>
      <c r="H870" s="3"/>
      <c r="I870" s="3"/>
      <c r="J870" s="3"/>
    </row>
    <row r="871" spans="7:10" ht="15" x14ac:dyDescent="0.25">
      <c r="G871" s="3"/>
      <c r="H871" s="3"/>
      <c r="I871" s="3"/>
      <c r="J871" s="3"/>
    </row>
    <row r="872" spans="7:10" ht="15" x14ac:dyDescent="0.25">
      <c r="G872" s="3"/>
      <c r="H872" s="3"/>
      <c r="I872" s="3"/>
      <c r="J872" s="3"/>
    </row>
    <row r="873" spans="7:10" ht="15" x14ac:dyDescent="0.25">
      <c r="G873" s="3"/>
      <c r="H873" s="3"/>
      <c r="I873" s="3"/>
      <c r="J873" s="3"/>
    </row>
    <row r="874" spans="7:10" ht="15" x14ac:dyDescent="0.25">
      <c r="G874" s="3"/>
      <c r="H874" s="3"/>
      <c r="I874" s="3"/>
      <c r="J874" s="3"/>
    </row>
    <row r="875" spans="7:10" ht="15" x14ac:dyDescent="0.25">
      <c r="G875" s="3"/>
      <c r="H875" s="3"/>
      <c r="I875" s="3"/>
      <c r="J875" s="3"/>
    </row>
    <row r="876" spans="7:10" ht="15" x14ac:dyDescent="0.25">
      <c r="G876" s="3"/>
      <c r="H876" s="3"/>
      <c r="I876" s="3"/>
      <c r="J876" s="3"/>
    </row>
    <row r="877" spans="7:10" ht="15" x14ac:dyDescent="0.25">
      <c r="G877" s="3"/>
      <c r="H877" s="3"/>
      <c r="I877" s="3"/>
      <c r="J877" s="3"/>
    </row>
    <row r="878" spans="7:10" ht="15" x14ac:dyDescent="0.25">
      <c r="G878" s="3"/>
      <c r="H878" s="3"/>
      <c r="I878" s="3"/>
      <c r="J878" s="3"/>
    </row>
    <row r="879" spans="7:10" ht="15" x14ac:dyDescent="0.25">
      <c r="G879" s="3"/>
      <c r="H879" s="3"/>
      <c r="I879" s="3"/>
      <c r="J879" s="3"/>
    </row>
    <row r="880" spans="7:10" ht="15" x14ac:dyDescent="0.25">
      <c r="G880" s="3"/>
      <c r="H880" s="3"/>
      <c r="I880" s="3"/>
      <c r="J880" s="3"/>
    </row>
    <row r="881" spans="7:10" ht="15" x14ac:dyDescent="0.25">
      <c r="G881" s="3"/>
      <c r="H881" s="3"/>
      <c r="I881" s="3"/>
      <c r="J881" s="3"/>
    </row>
    <row r="882" spans="7:10" ht="15" x14ac:dyDescent="0.25">
      <c r="G882" s="3"/>
      <c r="H882" s="3"/>
      <c r="I882" s="3"/>
      <c r="J882" s="3"/>
    </row>
    <row r="883" spans="7:10" ht="15" x14ac:dyDescent="0.25">
      <c r="G883" s="3"/>
      <c r="H883" s="3"/>
      <c r="I883" s="3"/>
      <c r="J883" s="3"/>
    </row>
    <row r="884" spans="7:10" ht="15" x14ac:dyDescent="0.25">
      <c r="G884" s="3"/>
      <c r="H884" s="3"/>
      <c r="I884" s="3"/>
      <c r="J884" s="3"/>
    </row>
    <row r="885" spans="7:10" ht="15" x14ac:dyDescent="0.25">
      <c r="G885" s="3"/>
      <c r="H885" s="3"/>
      <c r="I885" s="3"/>
      <c r="J885" s="3"/>
    </row>
    <row r="886" spans="7:10" ht="15" x14ac:dyDescent="0.25">
      <c r="G886" s="3"/>
      <c r="H886" s="3"/>
      <c r="I886" s="3"/>
      <c r="J886" s="3"/>
    </row>
    <row r="887" spans="7:10" ht="15" x14ac:dyDescent="0.25">
      <c r="G887" s="3"/>
      <c r="H887" s="3"/>
      <c r="I887" s="3"/>
      <c r="J887" s="3"/>
    </row>
    <row r="888" spans="7:10" ht="15" x14ac:dyDescent="0.25">
      <c r="G888" s="3"/>
      <c r="H888" s="3"/>
      <c r="I888" s="3"/>
      <c r="J888" s="3"/>
    </row>
    <row r="889" spans="7:10" ht="15" x14ac:dyDescent="0.25">
      <c r="G889" s="3"/>
      <c r="H889" s="3"/>
      <c r="I889" s="3"/>
      <c r="J889" s="3"/>
    </row>
    <row r="890" spans="7:10" ht="15" x14ac:dyDescent="0.25">
      <c r="G890" s="3"/>
      <c r="H890" s="3"/>
      <c r="I890" s="3"/>
      <c r="J890" s="3"/>
    </row>
    <row r="891" spans="7:10" ht="15" x14ac:dyDescent="0.25">
      <c r="G891" s="3"/>
      <c r="H891" s="3"/>
      <c r="I891" s="3"/>
      <c r="J891" s="3"/>
    </row>
    <row r="892" spans="7:10" ht="15" x14ac:dyDescent="0.25">
      <c r="G892" s="3"/>
      <c r="H892" s="3"/>
      <c r="I892" s="3"/>
      <c r="J892" s="3"/>
    </row>
    <row r="893" spans="7:10" ht="15" x14ac:dyDescent="0.25">
      <c r="G893" s="3"/>
      <c r="H893" s="3"/>
      <c r="I893" s="3"/>
      <c r="J893" s="3"/>
    </row>
    <row r="894" spans="7:10" ht="15" x14ac:dyDescent="0.25">
      <c r="G894" s="3"/>
      <c r="H894" s="3"/>
      <c r="I894" s="3"/>
      <c r="J894" s="3"/>
    </row>
    <row r="895" spans="7:10" ht="15" x14ac:dyDescent="0.25">
      <c r="G895" s="3"/>
      <c r="H895" s="3"/>
      <c r="I895" s="3"/>
      <c r="J895" s="3"/>
    </row>
    <row r="896" spans="7:10" ht="15" x14ac:dyDescent="0.25">
      <c r="G896" s="3"/>
      <c r="H896" s="3"/>
      <c r="I896" s="3"/>
      <c r="J896" s="3"/>
    </row>
    <row r="897" spans="7:10" ht="15" x14ac:dyDescent="0.25">
      <c r="G897" s="3"/>
      <c r="H897" s="3"/>
      <c r="I897" s="3"/>
      <c r="J897" s="3"/>
    </row>
    <row r="898" spans="7:10" ht="15" x14ac:dyDescent="0.25">
      <c r="G898" s="3"/>
      <c r="H898" s="3"/>
      <c r="I898" s="3"/>
      <c r="J898" s="3"/>
    </row>
    <row r="899" spans="7:10" ht="15" x14ac:dyDescent="0.25">
      <c r="G899" s="3"/>
      <c r="H899" s="3"/>
      <c r="I899" s="3"/>
      <c r="J899" s="3"/>
    </row>
    <row r="900" spans="7:10" ht="15" x14ac:dyDescent="0.25">
      <c r="G900" s="3"/>
      <c r="H900" s="3"/>
      <c r="I900" s="3"/>
      <c r="J900" s="3"/>
    </row>
    <row r="901" spans="7:10" ht="15" x14ac:dyDescent="0.25">
      <c r="G901" s="3"/>
      <c r="H901" s="3"/>
      <c r="I901" s="3"/>
      <c r="J901" s="3"/>
    </row>
    <row r="902" spans="7:10" ht="15" x14ac:dyDescent="0.25">
      <c r="G902" s="3"/>
      <c r="H902" s="3"/>
      <c r="I902" s="3"/>
      <c r="J902" s="3"/>
    </row>
    <row r="903" spans="7:10" ht="15" x14ac:dyDescent="0.25">
      <c r="G903" s="3"/>
      <c r="H903" s="3"/>
      <c r="I903" s="3"/>
      <c r="J903" s="3"/>
    </row>
    <row r="904" spans="7:10" ht="15" x14ac:dyDescent="0.25">
      <c r="G904" s="3"/>
      <c r="H904" s="3"/>
      <c r="I904" s="3"/>
      <c r="J904" s="3"/>
    </row>
    <row r="905" spans="7:10" ht="15" x14ac:dyDescent="0.25">
      <c r="G905" s="3"/>
      <c r="H905" s="3"/>
      <c r="I905" s="3"/>
      <c r="J905" s="3"/>
    </row>
    <row r="906" spans="7:10" ht="15" x14ac:dyDescent="0.25">
      <c r="G906" s="3"/>
      <c r="H906" s="3"/>
      <c r="I906" s="3"/>
      <c r="J906" s="3"/>
    </row>
    <row r="907" spans="7:10" ht="15" x14ac:dyDescent="0.25">
      <c r="G907" s="3"/>
      <c r="H907" s="3"/>
      <c r="I907" s="3"/>
      <c r="J907" s="3"/>
    </row>
    <row r="908" spans="7:10" ht="15" x14ac:dyDescent="0.25">
      <c r="G908" s="3"/>
      <c r="H908" s="3"/>
      <c r="I908" s="3"/>
      <c r="J908" s="3"/>
    </row>
    <row r="909" spans="7:10" ht="15" x14ac:dyDescent="0.25">
      <c r="G909" s="3"/>
      <c r="H909" s="3"/>
      <c r="I909" s="3"/>
      <c r="J909" s="3"/>
    </row>
    <row r="910" spans="7:10" ht="15" x14ac:dyDescent="0.25">
      <c r="G910" s="3"/>
      <c r="H910" s="3"/>
      <c r="I910" s="3"/>
      <c r="J910" s="3"/>
    </row>
    <row r="911" spans="7:10" ht="15" x14ac:dyDescent="0.25">
      <c r="G911" s="3"/>
      <c r="H911" s="3"/>
      <c r="I911" s="3"/>
      <c r="J911" s="3"/>
    </row>
    <row r="912" spans="7:10" ht="15" x14ac:dyDescent="0.25">
      <c r="G912" s="3"/>
      <c r="H912" s="3"/>
      <c r="I912" s="3"/>
      <c r="J912" s="3"/>
    </row>
    <row r="913" spans="7:10" ht="15" x14ac:dyDescent="0.25">
      <c r="G913" s="3"/>
      <c r="H913" s="3"/>
      <c r="I913" s="3"/>
      <c r="J913" s="3"/>
    </row>
    <row r="914" spans="7:10" ht="15" x14ac:dyDescent="0.25">
      <c r="G914" s="3"/>
      <c r="H914" s="3"/>
      <c r="I914" s="3"/>
      <c r="J914" s="3"/>
    </row>
    <row r="915" spans="7:10" ht="15" x14ac:dyDescent="0.25">
      <c r="G915" s="3"/>
      <c r="H915" s="3"/>
      <c r="I915" s="3"/>
      <c r="J915" s="3"/>
    </row>
    <row r="916" spans="7:10" ht="15" x14ac:dyDescent="0.25">
      <c r="G916" s="3"/>
      <c r="H916" s="3"/>
      <c r="I916" s="3"/>
      <c r="J916" s="3"/>
    </row>
    <row r="917" spans="7:10" ht="15" x14ac:dyDescent="0.25">
      <c r="G917" s="3"/>
      <c r="H917" s="3"/>
      <c r="I917" s="3"/>
      <c r="J917" s="3"/>
    </row>
    <row r="918" spans="7:10" ht="15" x14ac:dyDescent="0.25">
      <c r="G918" s="3"/>
      <c r="H918" s="3"/>
      <c r="I918" s="3"/>
      <c r="J918" s="3"/>
    </row>
    <row r="919" spans="7:10" ht="15" x14ac:dyDescent="0.25">
      <c r="G919" s="3"/>
      <c r="H919" s="3"/>
      <c r="I919" s="3"/>
      <c r="J919" s="3"/>
    </row>
    <row r="920" spans="7:10" ht="15" x14ac:dyDescent="0.25">
      <c r="G920" s="3"/>
      <c r="H920" s="3"/>
      <c r="I920" s="3"/>
      <c r="J920" s="3"/>
    </row>
    <row r="921" spans="7:10" ht="15" x14ac:dyDescent="0.25">
      <c r="G921" s="3"/>
      <c r="H921" s="3"/>
      <c r="I921" s="3"/>
      <c r="J921" s="3"/>
    </row>
    <row r="922" spans="7:10" ht="15" x14ac:dyDescent="0.25">
      <c r="G922" s="3"/>
      <c r="H922" s="3"/>
      <c r="I922" s="3"/>
      <c r="J922" s="3"/>
    </row>
    <row r="923" spans="7:10" ht="15" x14ac:dyDescent="0.25">
      <c r="G923" s="3"/>
      <c r="H923" s="3"/>
      <c r="I923" s="3"/>
      <c r="J923" s="3"/>
    </row>
    <row r="924" spans="7:10" ht="15" x14ac:dyDescent="0.25">
      <c r="G924" s="3"/>
      <c r="H924" s="3"/>
      <c r="I924" s="3"/>
      <c r="J924" s="3"/>
    </row>
    <row r="925" spans="7:10" ht="15" x14ac:dyDescent="0.25">
      <c r="G925" s="3"/>
      <c r="H925" s="3"/>
      <c r="I925" s="3"/>
      <c r="J925" s="3"/>
    </row>
    <row r="926" spans="7:10" ht="15" x14ac:dyDescent="0.25">
      <c r="G926" s="3"/>
      <c r="H926" s="3"/>
      <c r="I926" s="3"/>
      <c r="J926" s="3"/>
    </row>
    <row r="927" spans="7:10" ht="15" x14ac:dyDescent="0.25">
      <c r="G927" s="3"/>
      <c r="H927" s="3"/>
      <c r="I927" s="3"/>
      <c r="J927" s="3"/>
    </row>
    <row r="928" spans="7:10" ht="15" x14ac:dyDescent="0.25">
      <c r="G928" s="3"/>
      <c r="H928" s="3"/>
      <c r="I928" s="3"/>
      <c r="J928" s="3"/>
    </row>
    <row r="929" spans="7:10" ht="15" x14ac:dyDescent="0.25">
      <c r="G929" s="3"/>
      <c r="H929" s="3"/>
      <c r="I929" s="3"/>
      <c r="J929" s="3"/>
    </row>
    <row r="930" spans="7:10" ht="15" x14ac:dyDescent="0.25">
      <c r="G930" s="3"/>
      <c r="H930" s="3"/>
      <c r="I930" s="3"/>
      <c r="J930" s="3"/>
    </row>
    <row r="931" spans="7:10" ht="15" x14ac:dyDescent="0.25">
      <c r="G931" s="3"/>
      <c r="H931" s="3"/>
      <c r="I931" s="3"/>
      <c r="J931" s="3"/>
    </row>
    <row r="932" spans="7:10" ht="15" x14ac:dyDescent="0.25">
      <c r="G932" s="3"/>
      <c r="H932" s="3"/>
      <c r="I932" s="3"/>
      <c r="J932" s="3"/>
    </row>
    <row r="933" spans="7:10" ht="15" x14ac:dyDescent="0.25">
      <c r="G933" s="3"/>
      <c r="H933" s="3"/>
      <c r="I933" s="3"/>
      <c r="J933" s="3"/>
    </row>
    <row r="934" spans="7:10" ht="15" x14ac:dyDescent="0.25">
      <c r="G934" s="3"/>
      <c r="H934" s="3"/>
      <c r="I934" s="3"/>
      <c r="J934" s="3"/>
    </row>
    <row r="935" spans="7:10" ht="15" x14ac:dyDescent="0.25">
      <c r="G935" s="3"/>
      <c r="H935" s="3"/>
      <c r="I935" s="3"/>
      <c r="J935" s="3"/>
    </row>
    <row r="936" spans="7:10" ht="15" x14ac:dyDescent="0.25">
      <c r="G936" s="3"/>
      <c r="H936" s="3"/>
      <c r="I936" s="3"/>
      <c r="J936" s="3"/>
    </row>
    <row r="937" spans="7:10" ht="15" x14ac:dyDescent="0.25">
      <c r="G937" s="3"/>
      <c r="H937" s="3"/>
      <c r="I937" s="3"/>
      <c r="J937" s="3"/>
    </row>
    <row r="938" spans="7:10" ht="15" x14ac:dyDescent="0.25">
      <c r="G938" s="3"/>
      <c r="H938" s="3"/>
      <c r="I938" s="3"/>
      <c r="J938" s="3"/>
    </row>
    <row r="939" spans="7:10" ht="15" x14ac:dyDescent="0.25">
      <c r="G939" s="3"/>
      <c r="H939" s="3"/>
      <c r="I939" s="3"/>
      <c r="J939" s="3"/>
    </row>
    <row r="940" spans="7:10" ht="15" x14ac:dyDescent="0.25">
      <c r="G940" s="3"/>
      <c r="H940" s="3"/>
      <c r="I940" s="3"/>
      <c r="J940" s="3"/>
    </row>
    <row r="941" spans="7:10" ht="15" x14ac:dyDescent="0.25">
      <c r="G941" s="3"/>
      <c r="H941" s="3"/>
      <c r="I941" s="3"/>
      <c r="J941" s="3"/>
    </row>
    <row r="942" spans="7:10" ht="15" x14ac:dyDescent="0.25">
      <c r="G942" s="3"/>
      <c r="H942" s="3"/>
      <c r="I942" s="3"/>
      <c r="J942" s="3"/>
    </row>
    <row r="943" spans="7:10" ht="15" x14ac:dyDescent="0.25">
      <c r="G943" s="3"/>
      <c r="H943" s="3"/>
      <c r="I943" s="3"/>
      <c r="J943" s="3"/>
    </row>
    <row r="944" spans="7:10" ht="15" x14ac:dyDescent="0.25">
      <c r="G944" s="3"/>
      <c r="H944" s="3"/>
      <c r="I944" s="3"/>
      <c r="J944" s="3"/>
    </row>
    <row r="945" spans="7:10" ht="15" x14ac:dyDescent="0.25">
      <c r="G945" s="3"/>
      <c r="H945" s="3"/>
      <c r="I945" s="3"/>
      <c r="J945" s="3"/>
    </row>
    <row r="946" spans="7:10" ht="15" x14ac:dyDescent="0.25">
      <c r="G946" s="3"/>
      <c r="H946" s="3"/>
      <c r="I946" s="3"/>
      <c r="J946" s="3"/>
    </row>
    <row r="947" spans="7:10" ht="15" x14ac:dyDescent="0.25">
      <c r="G947" s="3"/>
      <c r="H947" s="3"/>
      <c r="I947" s="3"/>
      <c r="J947" s="3"/>
    </row>
    <row r="948" spans="7:10" ht="15" x14ac:dyDescent="0.25">
      <c r="G948" s="3"/>
      <c r="H948" s="3"/>
      <c r="I948" s="3"/>
      <c r="J948" s="3"/>
    </row>
    <row r="949" spans="7:10" ht="15" x14ac:dyDescent="0.25">
      <c r="G949" s="3"/>
      <c r="H949" s="3"/>
      <c r="I949" s="3"/>
      <c r="J949" s="3"/>
    </row>
    <row r="950" spans="7:10" ht="15" x14ac:dyDescent="0.25">
      <c r="G950" s="3"/>
      <c r="H950" s="3"/>
      <c r="I950" s="3"/>
      <c r="J950" s="3"/>
    </row>
    <row r="951" spans="7:10" ht="15" x14ac:dyDescent="0.25">
      <c r="G951" s="3"/>
      <c r="H951" s="3"/>
      <c r="I951" s="3"/>
      <c r="J951" s="3"/>
    </row>
    <row r="952" spans="7:10" ht="15" x14ac:dyDescent="0.25">
      <c r="G952" s="3"/>
      <c r="H952" s="3"/>
      <c r="I952" s="3"/>
      <c r="J952" s="3"/>
    </row>
    <row r="953" spans="7:10" ht="15" x14ac:dyDescent="0.25">
      <c r="G953" s="3"/>
      <c r="H953" s="3"/>
      <c r="I953" s="3"/>
      <c r="J953" s="3"/>
    </row>
    <row r="954" spans="7:10" ht="15" x14ac:dyDescent="0.25">
      <c r="G954" s="3"/>
      <c r="H954" s="3"/>
      <c r="I954" s="3"/>
      <c r="J954" s="3"/>
    </row>
    <row r="955" spans="7:10" ht="15" x14ac:dyDescent="0.25">
      <c r="G955" s="3"/>
      <c r="H955" s="3"/>
      <c r="I955" s="3"/>
      <c r="J955" s="3"/>
    </row>
    <row r="956" spans="7:10" ht="15" x14ac:dyDescent="0.25">
      <c r="G956" s="3"/>
      <c r="H956" s="3"/>
      <c r="I956" s="3"/>
      <c r="J956" s="3"/>
    </row>
    <row r="957" spans="7:10" ht="15" x14ac:dyDescent="0.25">
      <c r="G957" s="3"/>
      <c r="H957" s="3"/>
      <c r="I957" s="3"/>
      <c r="J957" s="3"/>
    </row>
    <row r="958" spans="7:10" ht="15" x14ac:dyDescent="0.25">
      <c r="G958" s="3"/>
      <c r="H958" s="3"/>
      <c r="I958" s="3"/>
      <c r="J958" s="3"/>
    </row>
    <row r="959" spans="7:10" ht="15" x14ac:dyDescent="0.25">
      <c r="G959" s="3"/>
      <c r="H959" s="3"/>
      <c r="I959" s="3"/>
      <c r="J959" s="3"/>
    </row>
    <row r="960" spans="7:10" ht="15" x14ac:dyDescent="0.25">
      <c r="G960" s="3"/>
      <c r="H960" s="3"/>
      <c r="I960" s="3"/>
      <c r="J960" s="3"/>
    </row>
    <row r="961" spans="7:10" ht="15" x14ac:dyDescent="0.25">
      <c r="G961" s="3"/>
      <c r="H961" s="3"/>
      <c r="I961" s="3"/>
      <c r="J961" s="3"/>
    </row>
    <row r="962" spans="7:10" ht="15" x14ac:dyDescent="0.25">
      <c r="G962" s="3"/>
      <c r="H962" s="3"/>
      <c r="I962" s="3"/>
      <c r="J962" s="3"/>
    </row>
    <row r="963" spans="7:10" ht="15" x14ac:dyDescent="0.25">
      <c r="G963" s="3"/>
      <c r="H963" s="3"/>
      <c r="I963" s="3"/>
      <c r="J963" s="3"/>
    </row>
    <row r="964" spans="7:10" ht="15" x14ac:dyDescent="0.25">
      <c r="G964" s="3"/>
      <c r="H964" s="3"/>
      <c r="I964" s="3"/>
      <c r="J964" s="3"/>
    </row>
    <row r="965" spans="7:10" ht="15" x14ac:dyDescent="0.25">
      <c r="G965" s="3"/>
      <c r="H965" s="3"/>
      <c r="I965" s="3"/>
      <c r="J965" s="3"/>
    </row>
    <row r="966" spans="7:10" ht="15" x14ac:dyDescent="0.25">
      <c r="G966" s="3"/>
      <c r="H966" s="3"/>
      <c r="I966" s="3"/>
      <c r="J966" s="3"/>
    </row>
    <row r="967" spans="7:10" ht="15" x14ac:dyDescent="0.25">
      <c r="G967" s="3"/>
      <c r="H967" s="3"/>
      <c r="I967" s="3"/>
      <c r="J967" s="3"/>
    </row>
    <row r="968" spans="7:10" ht="15" x14ac:dyDescent="0.25">
      <c r="G968" s="3"/>
      <c r="H968" s="3"/>
      <c r="I968" s="3"/>
      <c r="J968" s="3"/>
    </row>
    <row r="969" spans="7:10" ht="15" x14ac:dyDescent="0.25">
      <c r="G969" s="3"/>
      <c r="H969" s="3"/>
      <c r="I969" s="3"/>
      <c r="J969" s="3"/>
    </row>
    <row r="970" spans="7:10" ht="15" x14ac:dyDescent="0.25">
      <c r="G970" s="3"/>
      <c r="H970" s="3"/>
      <c r="I970" s="3"/>
      <c r="J970" s="3"/>
    </row>
    <row r="971" spans="7:10" ht="15" x14ac:dyDescent="0.25">
      <c r="G971" s="3"/>
      <c r="H971" s="3"/>
      <c r="I971" s="3"/>
      <c r="J971" s="3"/>
    </row>
    <row r="972" spans="7:10" ht="15" x14ac:dyDescent="0.25">
      <c r="G972" s="3"/>
      <c r="H972" s="3"/>
      <c r="I972" s="3"/>
      <c r="J972" s="3"/>
    </row>
    <row r="973" spans="7:10" ht="15" x14ac:dyDescent="0.25">
      <c r="G973" s="3"/>
      <c r="H973" s="3"/>
      <c r="I973" s="3"/>
      <c r="J973" s="3"/>
    </row>
    <row r="974" spans="7:10" ht="15" x14ac:dyDescent="0.25">
      <c r="G974" s="3"/>
      <c r="H974" s="3"/>
      <c r="I974" s="3"/>
      <c r="J974" s="3"/>
    </row>
    <row r="975" spans="7:10" ht="15" x14ac:dyDescent="0.25">
      <c r="G975" s="3"/>
      <c r="H975" s="3"/>
      <c r="I975" s="3"/>
      <c r="J975" s="3"/>
    </row>
    <row r="976" spans="7:10" ht="15" x14ac:dyDescent="0.25">
      <c r="G976" s="3"/>
      <c r="H976" s="3"/>
      <c r="I976" s="3"/>
      <c r="J976" s="3"/>
    </row>
    <row r="977" spans="7:10" ht="15" x14ac:dyDescent="0.25">
      <c r="G977" s="3"/>
      <c r="H977" s="3"/>
      <c r="I977" s="3"/>
      <c r="J977" s="3"/>
    </row>
    <row r="978" spans="7:10" ht="15" x14ac:dyDescent="0.25">
      <c r="G978" s="3"/>
      <c r="H978" s="3"/>
      <c r="I978" s="3"/>
      <c r="J978" s="3"/>
    </row>
    <row r="979" spans="7:10" ht="15" x14ac:dyDescent="0.25">
      <c r="G979" s="3"/>
      <c r="H979" s="3"/>
      <c r="I979" s="3"/>
      <c r="J979" s="3"/>
    </row>
    <row r="980" spans="7:10" ht="15" x14ac:dyDescent="0.25">
      <c r="G980" s="3"/>
      <c r="H980" s="3"/>
      <c r="I980" s="3"/>
      <c r="J980" s="3"/>
    </row>
    <row r="981" spans="7:10" ht="15" x14ac:dyDescent="0.25">
      <c r="G981" s="3"/>
      <c r="H981" s="3"/>
      <c r="I981" s="3"/>
      <c r="J981" s="3"/>
    </row>
    <row r="982" spans="7:10" ht="15" x14ac:dyDescent="0.25">
      <c r="G982" s="3"/>
      <c r="H982" s="3"/>
      <c r="I982" s="3"/>
      <c r="J982" s="3"/>
    </row>
    <row r="983" spans="7:10" ht="15" x14ac:dyDescent="0.25">
      <c r="G983" s="3"/>
      <c r="H983" s="3"/>
      <c r="I983" s="3"/>
      <c r="J983" s="3"/>
    </row>
    <row r="984" spans="7:10" ht="15" x14ac:dyDescent="0.25">
      <c r="G984" s="3"/>
      <c r="H984" s="3"/>
      <c r="I984" s="3"/>
      <c r="J984" s="3"/>
    </row>
    <row r="985" spans="7:10" ht="15" x14ac:dyDescent="0.25">
      <c r="G985" s="3"/>
      <c r="H985" s="3"/>
      <c r="I985" s="3"/>
      <c r="J985" s="3"/>
    </row>
    <row r="986" spans="7:10" ht="15" x14ac:dyDescent="0.25">
      <c r="G986" s="3"/>
      <c r="H986" s="3"/>
      <c r="I986" s="3"/>
      <c r="J986" s="3"/>
    </row>
    <row r="987" spans="7:10" ht="15" x14ac:dyDescent="0.25">
      <c r="G987" s="3"/>
      <c r="H987" s="3"/>
      <c r="I987" s="3"/>
      <c r="J987" s="3"/>
    </row>
    <row r="988" spans="7:10" ht="15" x14ac:dyDescent="0.25">
      <c r="G988" s="3"/>
      <c r="H988" s="3"/>
      <c r="I988" s="3"/>
      <c r="J988" s="3"/>
    </row>
    <row r="989" spans="7:10" ht="15" x14ac:dyDescent="0.25">
      <c r="G989" s="3"/>
      <c r="H989" s="3"/>
      <c r="I989" s="3"/>
      <c r="J989" s="3"/>
    </row>
    <row r="990" spans="7:10" ht="15" x14ac:dyDescent="0.25">
      <c r="G990" s="3"/>
      <c r="H990" s="3"/>
      <c r="I990" s="3"/>
      <c r="J990" s="3"/>
    </row>
    <row r="991" spans="7:10" ht="15" x14ac:dyDescent="0.25">
      <c r="G991" s="3"/>
      <c r="H991" s="3"/>
      <c r="I991" s="3"/>
      <c r="J991" s="3"/>
    </row>
    <row r="992" spans="7:10" ht="15" x14ac:dyDescent="0.25">
      <c r="G992" s="3"/>
      <c r="H992" s="3"/>
      <c r="I992" s="3"/>
      <c r="J992" s="3"/>
    </row>
    <row r="993" spans="7:10" ht="15" x14ac:dyDescent="0.25">
      <c r="G993" s="3"/>
      <c r="H993" s="3"/>
      <c r="I993" s="3"/>
      <c r="J993" s="3"/>
    </row>
    <row r="994" spans="7:10" ht="15" x14ac:dyDescent="0.25">
      <c r="G994" s="3"/>
      <c r="H994" s="3"/>
      <c r="I994" s="3"/>
      <c r="J994" s="3"/>
    </row>
    <row r="995" spans="7:10" ht="15" x14ac:dyDescent="0.25">
      <c r="G995" s="3"/>
      <c r="H995" s="3"/>
      <c r="I995" s="3"/>
      <c r="J995" s="3"/>
    </row>
    <row r="996" spans="7:10" ht="15" x14ac:dyDescent="0.25">
      <c r="G996" s="3"/>
      <c r="H996" s="3"/>
      <c r="I996" s="3"/>
      <c r="J996" s="3"/>
    </row>
    <row r="997" spans="7:10" ht="15" x14ac:dyDescent="0.25">
      <c r="G997" s="3"/>
      <c r="H997" s="3"/>
      <c r="I997" s="3"/>
      <c r="J997" s="3"/>
    </row>
    <row r="998" spans="7:10" ht="15" x14ac:dyDescent="0.25">
      <c r="G998" s="3"/>
      <c r="H998" s="3"/>
      <c r="I998" s="3"/>
      <c r="J998" s="3"/>
    </row>
    <row r="999" spans="7:10" ht="15" x14ac:dyDescent="0.25">
      <c r="G999" s="3"/>
      <c r="H999" s="3"/>
      <c r="I999" s="3"/>
      <c r="J999" s="3"/>
    </row>
    <row r="1000" spans="7:10" ht="15" x14ac:dyDescent="0.25">
      <c r="G1000" s="3"/>
      <c r="H1000" s="3"/>
      <c r="I1000" s="3"/>
      <c r="J1000" s="3"/>
    </row>
    <row r="1001" spans="7:10" ht="15" x14ac:dyDescent="0.25">
      <c r="G1001" s="3"/>
      <c r="H1001" s="3"/>
      <c r="I1001" s="3"/>
      <c r="J1001" s="3"/>
    </row>
    <row r="1002" spans="7:10" ht="15" x14ac:dyDescent="0.25">
      <c r="G1002" s="3"/>
      <c r="H1002" s="3"/>
      <c r="I1002" s="3"/>
      <c r="J1002" s="3"/>
    </row>
    <row r="1003" spans="7:10" ht="15" x14ac:dyDescent="0.25">
      <c r="J1003" s="3"/>
    </row>
  </sheetData>
  <sheetProtection algorithmName="SHA-512" hashValue="yxZwa7mwU2L9BeMwYoDDIu3sjv0w0NUsx4c6lFXfP9Kp6FY0X4phLNhEq2iV8Axu8O9kJUnyL3C6aDpI2NlHQA==" saltValue="cZjsRzKwygDtdM5obBkjXg==" spinCount="100000" sheet="1" selectLockedCells="1"/>
  <dataValidations count="5">
    <dataValidation type="list" allowBlank="1" showInputMessage="1" showErrorMessage="1" sqref="B6" xr:uid="{00000000-0002-0000-0000-000000000000}">
      <formula1>$K$552:$K$554</formula1>
    </dataValidation>
    <dataValidation type="list" allowBlank="1" showInputMessage="1" showErrorMessage="1" sqref="B9" xr:uid="{00000000-0002-0000-0000-000001000000}">
      <formula1>$L$552:$L$555</formula1>
    </dataValidation>
    <dataValidation type="date" allowBlank="1" showInputMessage="1" showErrorMessage="1" sqref="B8" xr:uid="{00000000-0002-0000-0000-000002000000}">
      <formula1>41640</formula1>
      <formula2>72686</formula2>
    </dataValidation>
    <dataValidation type="date" allowBlank="1" showInputMessage="1" showErrorMessage="1" sqref="D14:D502" xr:uid="{00000000-0002-0000-0000-000003000000}">
      <formula1>36526</formula1>
      <formula2>73050</formula2>
    </dataValidation>
    <dataValidation type="list" allowBlank="1" showInputMessage="1" showErrorMessage="1" sqref="C14:C502" xr:uid="{00000000-0002-0000-0000-000004000000}">
      <formula1>$J$552:$J$558</formula1>
    </dataValidation>
  </dataValidations>
  <pageMargins left="0.7" right="0.7" top="0.75" bottom="0.75" header="0.3" footer="0.3"/>
  <pageSetup paperSize="256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Indberetningsskema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Vad Sørensen</dc:creator>
  <cp:lastModifiedBy>Martin Duus</cp:lastModifiedBy>
  <cp:lastPrinted>2017-03-31T12:04:02Z</cp:lastPrinted>
  <dcterms:created xsi:type="dcterms:W3CDTF">2013-08-07T09:40:25Z</dcterms:created>
  <dcterms:modified xsi:type="dcterms:W3CDTF">2026-02-19T13:05:11Z</dcterms:modified>
</cp:coreProperties>
</file>