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622F6D11-7EB3-48BB-87AC-23C2497622AA}" xr6:coauthVersionLast="36" xr6:coauthVersionMax="36" xr10:uidLastSave="{00000000-0000-0000-0000-000000000000}"/>
  <bookViews>
    <workbookView xWindow="0" yWindow="0" windowWidth="28800" windowHeight="11700" xr2:uid="{00000000-000D-0000-FFFF-FFFF00000000}"/>
  </bookViews>
  <sheets>
    <sheet name="Læsevejledning" sheetId="5" r:id="rId1"/>
    <sheet name="Cirkulær øko. og miljøteknologi" sheetId="4" r:id="rId2"/>
    <sheet name="Bæredygtige vandressourcer " sheetId="6"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3" i="6" l="1"/>
  <c r="U54" i="6" s="1"/>
  <c r="U55" i="6" s="1"/>
  <c r="U56" i="6" s="1"/>
  <c r="S53" i="6"/>
  <c r="S54" i="6" s="1"/>
  <c r="S55" i="6" s="1"/>
  <c r="S56" i="6" s="1"/>
  <c r="S57" i="6" s="1"/>
  <c r="S58" i="6" s="1"/>
  <c r="S59" i="6" s="1"/>
  <c r="S60" i="6" s="1"/>
  <c r="S61" i="6" s="1"/>
  <c r="S62" i="6" s="1"/>
  <c r="S63" i="6" s="1"/>
  <c r="S64" i="6" s="1"/>
  <c r="Q53" i="6"/>
  <c r="U51" i="6"/>
  <c r="U52" i="6" s="1"/>
  <c r="S51" i="6"/>
  <c r="S52" i="6" s="1"/>
  <c r="Q51" i="6"/>
  <c r="Q52" i="6" s="1"/>
  <c r="AO53" i="6"/>
  <c r="AO54" i="6" s="1"/>
  <c r="AO55" i="6" s="1"/>
  <c r="AO56" i="6" s="1"/>
  <c r="AO57" i="6" s="1"/>
  <c r="AO58" i="6" s="1"/>
  <c r="AO59" i="6" s="1"/>
  <c r="AO60" i="6" s="1"/>
  <c r="AO61" i="6" s="1"/>
  <c r="AO62" i="6" s="1"/>
  <c r="AO63" i="6" s="1"/>
  <c r="AM53" i="6"/>
  <c r="AM54" i="6" s="1"/>
  <c r="AI53" i="6"/>
  <c r="AI54" i="6" s="1"/>
  <c r="AI55" i="6" s="1"/>
  <c r="AI56" i="6" s="1"/>
  <c r="AG53" i="6"/>
  <c r="AG54" i="6" s="1"/>
  <c r="AG55" i="6" s="1"/>
  <c r="AG56" i="6" s="1"/>
  <c r="AG57" i="6" s="1"/>
  <c r="AG58" i="6" s="1"/>
  <c r="AG59" i="6" s="1"/>
  <c r="AG60" i="6" s="1"/>
  <c r="AG61" i="6" s="1"/>
  <c r="AG62" i="6" s="1"/>
  <c r="AG63" i="6" s="1"/>
  <c r="AG64" i="6" s="1"/>
  <c r="AG65" i="6" s="1"/>
  <c r="AG66" i="6" s="1"/>
  <c r="AG67" i="6" s="1"/>
  <c r="AG68" i="6" s="1"/>
  <c r="AG69" i="6" s="1"/>
  <c r="AG70" i="6" s="1"/>
  <c r="AE53" i="6"/>
  <c r="AC53" i="6"/>
  <c r="AC54" i="6" s="1"/>
  <c r="AC55" i="6" s="1"/>
  <c r="AC56" i="6" s="1"/>
  <c r="AC57" i="6" s="1"/>
  <c r="AC58" i="6" s="1"/>
  <c r="O53" i="6"/>
  <c r="O54" i="6" s="1"/>
  <c r="O55" i="6" s="1"/>
  <c r="O56" i="6" s="1"/>
  <c r="M53" i="6"/>
  <c r="M54" i="6" s="1"/>
  <c r="M55" i="6" s="1"/>
  <c r="M56" i="6" s="1"/>
  <c r="M57" i="6" s="1"/>
  <c r="M58" i="6" s="1"/>
  <c r="M59" i="6" s="1"/>
  <c r="M60" i="6" s="1"/>
  <c r="M61" i="6" s="1"/>
  <c r="M62" i="6" s="1"/>
  <c r="M63" i="6" s="1"/>
  <c r="M64" i="6" s="1"/>
  <c r="M65" i="6" s="1"/>
  <c r="M66" i="6" s="1"/>
  <c r="M67" i="6" s="1"/>
  <c r="M68" i="6" s="1"/>
  <c r="M69" i="6" s="1"/>
  <c r="M70" i="6" s="1"/>
  <c r="M71" i="6" s="1"/>
  <c r="M72" i="6" s="1"/>
  <c r="M73" i="6" s="1"/>
  <c r="M74" i="6" s="1"/>
  <c r="M75" i="6" s="1"/>
  <c r="M76" i="6" s="1"/>
  <c r="M77" i="6" s="1"/>
  <c r="M78" i="6" s="1"/>
  <c r="M79" i="6" s="1"/>
  <c r="M80" i="6" s="1"/>
  <c r="M81" i="6" s="1"/>
  <c r="M82" i="6" s="1"/>
  <c r="AO51" i="6"/>
  <c r="AO52" i="6" s="1"/>
  <c r="AM51" i="6"/>
  <c r="AM52" i="6" s="1"/>
  <c r="AK51" i="6"/>
  <c r="AK52" i="6" s="1"/>
  <c r="AI51" i="6"/>
  <c r="AI52" i="6" s="1"/>
  <c r="AG51" i="6"/>
  <c r="AG52" i="6" s="1"/>
  <c r="AE51" i="6"/>
  <c r="AE52" i="6" s="1"/>
  <c r="AC51" i="6"/>
  <c r="AC52" i="6" s="1"/>
  <c r="AA51" i="6"/>
  <c r="AA52" i="6" s="1"/>
  <c r="AA53" i="6" s="1"/>
  <c r="AA54" i="6" s="1"/>
  <c r="AA55" i="6" s="1"/>
  <c r="AA56" i="6" s="1"/>
  <c r="Y51" i="6"/>
  <c r="Y52" i="6" s="1"/>
  <c r="W51" i="6"/>
  <c r="W52" i="6" s="1"/>
  <c r="W53" i="6" s="1"/>
  <c r="W54" i="6" s="1"/>
  <c r="W55" i="6" s="1"/>
  <c r="O51" i="6"/>
  <c r="O52" i="6" s="1"/>
  <c r="M51" i="6"/>
  <c r="M52" i="6" s="1"/>
  <c r="K51" i="6"/>
  <c r="K52" i="6" s="1"/>
  <c r="K53" i="6" s="1"/>
  <c r="K54" i="6" s="1"/>
  <c r="I51" i="6"/>
  <c r="I52" i="6" s="1"/>
  <c r="I53" i="6" s="1"/>
  <c r="I54" i="6" s="1"/>
  <c r="I55" i="6" s="1"/>
  <c r="I56" i="6" s="1"/>
  <c r="G51" i="6"/>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78" i="6" s="1"/>
  <c r="G79" i="6" s="1"/>
  <c r="G80" i="6" s="1"/>
  <c r="G81" i="6" s="1"/>
  <c r="G82" i="6" s="1"/>
  <c r="G83" i="6" s="1"/>
  <c r="G84" i="6" s="1"/>
  <c r="G85" i="6" s="1"/>
  <c r="G86" i="6" s="1"/>
  <c r="G87" i="6" s="1"/>
  <c r="G88" i="6" s="1"/>
  <c r="G89" i="6" s="1"/>
  <c r="G90" i="6" s="1"/>
  <c r="G91" i="6" s="1"/>
  <c r="E51" i="6"/>
  <c r="E52" i="6" s="1"/>
  <c r="E53" i="6" s="1"/>
  <c r="E54" i="6" s="1"/>
  <c r="E55" i="6" s="1"/>
  <c r="E56" i="6" s="1"/>
  <c r="E57" i="6" s="1"/>
  <c r="C51" i="6"/>
  <c r="C52" i="6" s="1"/>
  <c r="C53" i="6" s="1"/>
  <c r="C54" i="6" s="1"/>
  <c r="C55" i="6" s="1"/>
  <c r="C56" i="6" s="1"/>
  <c r="A52" i="6"/>
  <c r="A53" i="6" s="1"/>
  <c r="A54" i="6" s="1"/>
  <c r="A55" i="6" s="1"/>
  <c r="A56" i="6" s="1"/>
  <c r="A57" i="6" s="1"/>
  <c r="A58" i="6" s="1"/>
  <c r="A59" i="6" s="1"/>
  <c r="A60" i="6" s="1"/>
  <c r="A51" i="6"/>
  <c r="T38" i="4"/>
  <c r="T39" i="4" s="1"/>
  <c r="T40" i="4" s="1"/>
  <c r="T41" i="4" s="1"/>
  <c r="T42" i="4" s="1"/>
  <c r="T43" i="4" s="1"/>
  <c r="T44" i="4" s="1"/>
  <c r="T45" i="4" s="1"/>
  <c r="T46" i="4" s="1"/>
  <c r="T47" i="4" s="1"/>
  <c r="T48" i="4" s="1"/>
  <c r="R38" i="4"/>
  <c r="R39" i="4" s="1"/>
  <c r="R40" i="4" s="1"/>
  <c r="R41" i="4" s="1"/>
  <c r="R42" i="4" s="1"/>
  <c r="R43" i="4" s="1"/>
  <c r="N38" i="4"/>
  <c r="N39" i="4" s="1"/>
  <c r="N40" i="4" s="1"/>
  <c r="N41" i="4" s="1"/>
  <c r="N42" i="4" s="1"/>
  <c r="N43" i="4" s="1"/>
  <c r="N44" i="4" s="1"/>
  <c r="N45" i="4" s="1"/>
  <c r="N46" i="4" s="1"/>
  <c r="L38" i="4"/>
  <c r="J38" i="4"/>
  <c r="J39" i="4" s="1"/>
  <c r="J40" i="4" s="1"/>
  <c r="J41" i="4" s="1"/>
  <c r="J42" i="4" s="1"/>
  <c r="J43" i="4" s="1"/>
  <c r="J44" i="4" s="1"/>
  <c r="J45" i="4" s="1"/>
  <c r="J46" i="4" s="1"/>
  <c r="J47" i="4" s="1"/>
  <c r="J48" i="4" s="1"/>
  <c r="J49" i="4" s="1"/>
  <c r="J50" i="4" s="1"/>
  <c r="H38" i="4"/>
  <c r="H39" i="4" s="1"/>
  <c r="H40" i="4" s="1"/>
  <c r="F38" i="4"/>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D38" i="4"/>
  <c r="D39" i="4" s="1"/>
  <c r="D40" i="4" s="1"/>
  <c r="D41" i="4" s="1"/>
  <c r="D42" i="4" s="1"/>
  <c r="D43" i="4" s="1"/>
  <c r="X36" i="4"/>
  <c r="X37" i="4" s="1"/>
  <c r="V36" i="4"/>
  <c r="T36" i="4"/>
  <c r="T37" i="4" s="1"/>
  <c r="R36" i="4"/>
  <c r="R37" i="4" s="1"/>
  <c r="P36" i="4"/>
  <c r="N36" i="4"/>
  <c r="N37" i="4" s="1"/>
  <c r="L36" i="4"/>
  <c r="L37" i="4" s="1"/>
  <c r="J36" i="4"/>
  <c r="J37" i="4" s="1"/>
  <c r="H36" i="4"/>
  <c r="H37" i="4" s="1"/>
  <c r="F36" i="4"/>
  <c r="F37" i="4" s="1"/>
  <c r="D36" i="4"/>
  <c r="D37" i="4" s="1"/>
  <c r="A38" i="4"/>
  <c r="A39" i="4" s="1"/>
  <c r="A40" i="4" s="1"/>
  <c r="A41" i="4" s="1"/>
  <c r="A42" i="4" s="1"/>
  <c r="A43" i="4" s="1"/>
  <c r="A44" i="4" s="1"/>
  <c r="A45" i="4" s="1"/>
  <c r="A46" i="4" s="1"/>
  <c r="A47" i="4" s="1"/>
  <c r="A48" i="4" s="1"/>
  <c r="A49" i="4" s="1"/>
  <c r="A50" i="4" s="1"/>
  <c r="A51" i="4" s="1"/>
  <c r="A52" i="4" s="1"/>
  <c r="A37" i="4"/>
  <c r="A36" i="4"/>
  <c r="D166" i="6"/>
  <c r="D102" i="4"/>
  <c r="D136" i="6"/>
  <c r="D147" i="6"/>
  <c r="D70" i="4"/>
  <c r="D116" i="6"/>
  <c r="D66" i="4"/>
  <c r="D153" i="6"/>
  <c r="D105" i="6"/>
  <c r="D96" i="6"/>
  <c r="D142" i="6"/>
  <c r="D167" i="6"/>
  <c r="D80" i="4"/>
  <c r="D169" i="6"/>
  <c r="D162" i="6"/>
  <c r="D131" i="6"/>
  <c r="D164" i="6"/>
  <c r="D86" i="4"/>
  <c r="D109" i="6"/>
  <c r="D134" i="6"/>
  <c r="D157" i="6"/>
  <c r="D100" i="6"/>
  <c r="D127" i="6"/>
  <c r="D125" i="6"/>
  <c r="D76" i="4"/>
  <c r="D94" i="4"/>
  <c r="D139" i="6"/>
  <c r="D118" i="6"/>
  <c r="D97" i="4"/>
  <c r="D93" i="4"/>
  <c r="D116" i="4"/>
  <c r="D109" i="4"/>
  <c r="D163" i="6"/>
  <c r="D129" i="6"/>
  <c r="D96" i="4"/>
  <c r="D108" i="4"/>
  <c r="D75" i="4"/>
  <c r="D155" i="6"/>
  <c r="D150" i="6"/>
  <c r="D113" i="6"/>
  <c r="D114" i="4"/>
  <c r="D110" i="6"/>
  <c r="D89" i="4"/>
  <c r="D102" i="6"/>
  <c r="D95" i="4"/>
  <c r="D101" i="4"/>
  <c r="D158" i="6"/>
  <c r="D149" i="6"/>
  <c r="D107" i="4"/>
  <c r="D143" i="6"/>
  <c r="D117" i="4"/>
  <c r="D119" i="6"/>
  <c r="D140" i="6"/>
  <c r="D77" i="4"/>
  <c r="D81" i="4"/>
  <c r="D124" i="6"/>
  <c r="D154" i="6"/>
  <c r="D98" i="6"/>
  <c r="D101" i="6"/>
  <c r="D133" i="6"/>
  <c r="D99" i="4"/>
  <c r="D69" i="4"/>
  <c r="D171" i="6"/>
  <c r="D87" i="4"/>
  <c r="D148" i="6"/>
  <c r="D145" i="6"/>
  <c r="D93" i="6"/>
  <c r="D100" i="4"/>
  <c r="D68" i="4"/>
  <c r="D91" i="4"/>
  <c r="D71" i="4"/>
  <c r="D104" i="6"/>
  <c r="D83" i="4"/>
  <c r="D151" i="6"/>
  <c r="D170" i="6"/>
  <c r="D161" i="6"/>
  <c r="D103" i="4"/>
  <c r="D115" i="4"/>
  <c r="D135" i="6"/>
  <c r="D112" i="4"/>
  <c r="D90" i="4"/>
  <c r="D105" i="4"/>
  <c r="D107" i="6"/>
  <c r="D141" i="6"/>
  <c r="D123" i="6"/>
  <c r="D94" i="6"/>
  <c r="D74" i="4"/>
  <c r="D117" i="6"/>
  <c r="D79" i="4"/>
  <c r="D88" i="4"/>
  <c r="D67" i="4"/>
  <c r="D97" i="6"/>
  <c r="D128" i="6"/>
  <c r="D126" i="6"/>
  <c r="D130" i="6"/>
  <c r="D112" i="6"/>
  <c r="D152" i="6"/>
  <c r="D165" i="6"/>
  <c r="D146" i="6"/>
  <c r="D113" i="4"/>
  <c r="D72" i="4"/>
  <c r="D99" i="6"/>
  <c r="D108" i="6"/>
  <c r="D160" i="6"/>
  <c r="D111" i="4"/>
  <c r="D168" i="6"/>
  <c r="D106" i="6"/>
  <c r="D95" i="6"/>
  <c r="D104" i="4"/>
  <c r="D138" i="6"/>
  <c r="D120" i="6"/>
  <c r="D103" i="6"/>
  <c r="D106" i="4"/>
  <c r="D98" i="4"/>
  <c r="D110" i="4"/>
  <c r="D144" i="6"/>
  <c r="D111" i="6"/>
  <c r="D132" i="6"/>
  <c r="D114" i="6"/>
  <c r="D156" i="6"/>
  <c r="D137" i="6"/>
  <c r="D159" i="6"/>
  <c r="D73" i="4"/>
  <c r="D92" i="4"/>
  <c r="D115" i="6"/>
  <c r="D82" i="4"/>
  <c r="D78" i="4"/>
</calcChain>
</file>

<file path=xl/sharedStrings.xml><?xml version="1.0" encoding="utf-8"?>
<sst xmlns="http://schemas.openxmlformats.org/spreadsheetml/2006/main" count="785" uniqueCount="359">
  <si>
    <t>OR</t>
  </si>
  <si>
    <t>Circular economy</t>
  </si>
  <si>
    <t>waste component</t>
  </si>
  <si>
    <t>Biomass</t>
  </si>
  <si>
    <t xml:space="preserve">Environmental </t>
  </si>
  <si>
    <t>Life cycle analysis</t>
  </si>
  <si>
    <t>Waste handling</t>
  </si>
  <si>
    <t>Biomaterials</t>
  </si>
  <si>
    <t>Life cycle assessment</t>
  </si>
  <si>
    <t>waste mangement</t>
  </si>
  <si>
    <t>AND</t>
  </si>
  <si>
    <t xml:space="preserve">Biorefining </t>
  </si>
  <si>
    <t xml:space="preserve">Waste water </t>
  </si>
  <si>
    <t>waste streams</t>
  </si>
  <si>
    <t>Up-cycling</t>
  </si>
  <si>
    <t>Wastewater</t>
  </si>
  <si>
    <t>waste incineration</t>
  </si>
  <si>
    <t>Environmental product declaration (EPD)</t>
  </si>
  <si>
    <t>Environmental technology</t>
  </si>
  <si>
    <t>technology</t>
  </si>
  <si>
    <t>cascade utilization</t>
  </si>
  <si>
    <t>waste-based</t>
  </si>
  <si>
    <t>Natural Resources</t>
  </si>
  <si>
    <t xml:space="preserve">Cascading </t>
  </si>
  <si>
    <t>quality</t>
  </si>
  <si>
    <t>Remanufacturing</t>
  </si>
  <si>
    <t>Embodied energy</t>
  </si>
  <si>
    <t>Material*</t>
  </si>
  <si>
    <t>monitoring</t>
  </si>
  <si>
    <t>re-manufactured</t>
  </si>
  <si>
    <t>Technolog*</t>
  </si>
  <si>
    <t>assessment</t>
  </si>
  <si>
    <t>re-manufacturing</t>
  </si>
  <si>
    <t>Effluent</t>
  </si>
  <si>
    <t xml:space="preserve">Converting </t>
  </si>
  <si>
    <t>impact</t>
  </si>
  <si>
    <t>Remanufactured</t>
  </si>
  <si>
    <t>Modelling</t>
  </si>
  <si>
    <t>cost-effective recycling</t>
  </si>
  <si>
    <t>challenges</t>
  </si>
  <si>
    <t>high value recycling</t>
  </si>
  <si>
    <t>Pollution</t>
  </si>
  <si>
    <t>Renewable</t>
  </si>
  <si>
    <t>recycling process</t>
  </si>
  <si>
    <t>effect</t>
  </si>
  <si>
    <t>waste technology</t>
  </si>
  <si>
    <t>Cleaning</t>
  </si>
  <si>
    <t xml:space="preserve">Reduce </t>
  </si>
  <si>
    <t>recycling</t>
  </si>
  <si>
    <t>Disposal</t>
  </si>
  <si>
    <t xml:space="preserve">Sewage </t>
  </si>
  <si>
    <t>Optimising</t>
  </si>
  <si>
    <t>Processing</t>
  </si>
  <si>
    <t>Re-use</t>
  </si>
  <si>
    <t>Renewable Ressource*</t>
  </si>
  <si>
    <t>Effective</t>
  </si>
  <si>
    <t>Quality</t>
  </si>
  <si>
    <t>seepage</t>
  </si>
  <si>
    <t>labeling technolog*</t>
  </si>
  <si>
    <t>Production</t>
  </si>
  <si>
    <t>greenhouse gases</t>
  </si>
  <si>
    <t>identification technolog*</t>
  </si>
  <si>
    <t>Footprints</t>
  </si>
  <si>
    <t>carbon dioxide</t>
  </si>
  <si>
    <t>automatic sorting</t>
  </si>
  <si>
    <t>Monitoring</t>
  </si>
  <si>
    <t>CO2</t>
  </si>
  <si>
    <t xml:space="preserve">automatic separation </t>
  </si>
  <si>
    <t>methane</t>
  </si>
  <si>
    <t>automatic identification</t>
  </si>
  <si>
    <t>Energy recover</t>
  </si>
  <si>
    <t>CH4</t>
  </si>
  <si>
    <t>embodied energy</t>
  </si>
  <si>
    <t>ground pollution</t>
  </si>
  <si>
    <t>nitrous</t>
  </si>
  <si>
    <t>nitrous oxide</t>
  </si>
  <si>
    <t>N2O</t>
  </si>
  <si>
    <t>bioresource*</t>
  </si>
  <si>
    <t>Cradle-to-grave analysis</t>
  </si>
  <si>
    <t>Cradle-to-cradle analysis</t>
  </si>
  <si>
    <t>Refurbishing</t>
  </si>
  <si>
    <t>Cradle-to-cradle design</t>
  </si>
  <si>
    <t>Market creation</t>
  </si>
  <si>
    <t xml:space="preserve">Business model development </t>
  </si>
  <si>
    <t>Dynamic capabilities</t>
  </si>
  <si>
    <t>Business model development</t>
  </si>
  <si>
    <t>Consumer decision making</t>
  </si>
  <si>
    <t xml:space="preserve">Consumer preferences </t>
  </si>
  <si>
    <t>Market transformation Standards</t>
  </si>
  <si>
    <t xml:space="preserve">Standardization Consumer behavior </t>
  </si>
  <si>
    <t>Ecological mindset Transformational</t>
  </si>
  <si>
    <t>business strategy Eco-effectiveness</t>
  </si>
  <si>
    <t>Sustainability transitions</t>
  </si>
  <si>
    <t>Sustainable development</t>
  </si>
  <si>
    <t>protection</t>
  </si>
  <si>
    <t>1.0 Circular economy and environmental technology</t>
  </si>
  <si>
    <t>1.1.a [OR]</t>
  </si>
  <si>
    <t>1.1.b [OR]</t>
  </si>
  <si>
    <t>1.2.a [OR]</t>
  </si>
  <si>
    <t>1.2.b [OR]</t>
  </si>
  <si>
    <t>1.2 Waste handling/management</t>
  </si>
  <si>
    <t>1.1 Waste and waste water</t>
  </si>
  <si>
    <t>1.3.a [OR]</t>
  </si>
  <si>
    <t>1.3.b [OR]</t>
  </si>
  <si>
    <t>1.3 Biomass</t>
  </si>
  <si>
    <t>1.4.a [OR]</t>
  </si>
  <si>
    <t>1.4.b [OR]</t>
  </si>
  <si>
    <t>1.4.c [OR]</t>
  </si>
  <si>
    <t>1.4 Environmental technology, monitoring and protection</t>
  </si>
  <si>
    <t>AND NOT</t>
  </si>
  <si>
    <t>Groundwater</t>
  </si>
  <si>
    <t>water</t>
  </si>
  <si>
    <t>wastewater</t>
  </si>
  <si>
    <t>Water</t>
  </si>
  <si>
    <t>Rain water</t>
  </si>
  <si>
    <t>aquaculture</t>
  </si>
  <si>
    <t>Sponge city</t>
  </si>
  <si>
    <t>waste water</t>
  </si>
  <si>
    <t>Hydrology</t>
  </si>
  <si>
    <t>Rainwater</t>
  </si>
  <si>
    <t>blue growth</t>
  </si>
  <si>
    <t>Freshwater</t>
  </si>
  <si>
    <t>Hydrological</t>
  </si>
  <si>
    <t>Stormwater</t>
  </si>
  <si>
    <t>Environmentally friendly</t>
  </si>
  <si>
    <t>Fishing</t>
  </si>
  <si>
    <t>surface water</t>
  </si>
  <si>
    <t>Sewerage</t>
  </si>
  <si>
    <t>Precipitation</t>
  </si>
  <si>
    <t>Eco-friendly</t>
  </si>
  <si>
    <t>Fishery</t>
  </si>
  <si>
    <t>Circular water economy</t>
  </si>
  <si>
    <t>River water</t>
  </si>
  <si>
    <t>Climate friendly</t>
  </si>
  <si>
    <t>fisheries</t>
  </si>
  <si>
    <t>Drinking water</t>
  </si>
  <si>
    <t>Climate adapt*</t>
  </si>
  <si>
    <t>Weather forecast</t>
  </si>
  <si>
    <t>marine ecosystems</t>
  </si>
  <si>
    <t>Rainfall</t>
  </si>
  <si>
    <t>Climatic adapt*</t>
  </si>
  <si>
    <t>Ground water</t>
  </si>
  <si>
    <t>Climate-ready</t>
  </si>
  <si>
    <t>watershed management</t>
  </si>
  <si>
    <t>River effects</t>
  </si>
  <si>
    <t>reservoir</t>
  </si>
  <si>
    <t xml:space="preserve">purification </t>
  </si>
  <si>
    <t>Evaporation</t>
  </si>
  <si>
    <t>treatment</t>
  </si>
  <si>
    <t>Drainage</t>
  </si>
  <si>
    <t>ressource* management</t>
  </si>
  <si>
    <t>cycle</t>
  </si>
  <si>
    <t>Use</t>
  </si>
  <si>
    <t>supply</t>
  </si>
  <si>
    <t>management</t>
  </si>
  <si>
    <t>ressources</t>
  </si>
  <si>
    <t>utilisation</t>
  </si>
  <si>
    <t>Cycling</t>
  </si>
  <si>
    <t>soil</t>
  </si>
  <si>
    <t>anthropogenic chemicals</t>
  </si>
  <si>
    <t>Utility</t>
  </si>
  <si>
    <t>Biocides</t>
  </si>
  <si>
    <t>Scarcity</t>
  </si>
  <si>
    <t>Marine</t>
  </si>
  <si>
    <t>Potable</t>
  </si>
  <si>
    <t>Aquatic</t>
  </si>
  <si>
    <t>Degradation</t>
  </si>
  <si>
    <t>sea</t>
  </si>
  <si>
    <t>drug residues</t>
  </si>
  <si>
    <t>ocean</t>
  </si>
  <si>
    <t>clean</t>
  </si>
  <si>
    <t>Dynamics</t>
  </si>
  <si>
    <t>lake</t>
  </si>
  <si>
    <t>river</t>
  </si>
  <si>
    <t>Climate</t>
  </si>
  <si>
    <t>forecast</t>
  </si>
  <si>
    <t>stream</t>
  </si>
  <si>
    <t>Habitat</t>
  </si>
  <si>
    <t>pond</t>
  </si>
  <si>
    <t>Ecosystems</t>
  </si>
  <si>
    <t>Land-use</t>
  </si>
  <si>
    <t>brook</t>
  </si>
  <si>
    <t>Management</t>
  </si>
  <si>
    <t>creek</t>
  </si>
  <si>
    <t>watercourse</t>
  </si>
  <si>
    <t>medical waste</t>
  </si>
  <si>
    <t>lagoon</t>
  </si>
  <si>
    <t>Streamflow</t>
  </si>
  <si>
    <t>Mitigation</t>
  </si>
  <si>
    <t>estuary</t>
  </si>
  <si>
    <t>microplast*</t>
  </si>
  <si>
    <t>delta</t>
  </si>
  <si>
    <t>hydrology</t>
  </si>
  <si>
    <t>Nutrient</t>
  </si>
  <si>
    <t>wetland</t>
  </si>
  <si>
    <t>Pesticides</t>
  </si>
  <si>
    <t>water bodies</t>
  </si>
  <si>
    <t>phosphorus recovery</t>
  </si>
  <si>
    <t>water body</t>
  </si>
  <si>
    <t>phosphorus reuse</t>
  </si>
  <si>
    <t>Participatory monitoring</t>
  </si>
  <si>
    <t>Reduce</t>
  </si>
  <si>
    <t>Succession</t>
  </si>
  <si>
    <t>prediction</t>
  </si>
  <si>
    <t>Technology</t>
  </si>
  <si>
    <t>Reuse</t>
  </si>
  <si>
    <t xml:space="preserve">Xenobiotic </t>
  </si>
  <si>
    <t>nitrous fertilizer</t>
  </si>
  <si>
    <t>surveillance</t>
  </si>
  <si>
    <t>Nitrate</t>
  </si>
  <si>
    <t>catchment</t>
  </si>
  <si>
    <t>Leaching</t>
  </si>
  <si>
    <t xml:space="preserve">Washing out </t>
  </si>
  <si>
    <t>Down-wash</t>
  </si>
  <si>
    <t>Seepage</t>
  </si>
  <si>
    <t>watershed</t>
  </si>
  <si>
    <t>Polluted</t>
  </si>
  <si>
    <t>Resources</t>
  </si>
  <si>
    <t>Resilience</t>
  </si>
  <si>
    <t>Microorganism*</t>
  </si>
  <si>
    <t>Micro-organism*</t>
  </si>
  <si>
    <t>Microbe</t>
  </si>
  <si>
    <t>Pump storage</t>
  </si>
  <si>
    <t>Micro climate</t>
  </si>
  <si>
    <t>Bæredygtige vandressourcer og -teknologier</t>
  </si>
  <si>
    <t>2.0 Vandressourcer</t>
  </si>
  <si>
    <t>2.1 Rainwater</t>
  </si>
  <si>
    <t>2.1.a [OR]</t>
  </si>
  <si>
    <t>2.1.b [OR]</t>
  </si>
  <si>
    <t>2.2 Wastewater</t>
  </si>
  <si>
    <t>2.2.a [OR]</t>
  </si>
  <si>
    <t>2.2.b [OR]</t>
  </si>
  <si>
    <t>2.3 Water quality and ressources</t>
  </si>
  <si>
    <t>2.3.a [OR]</t>
  </si>
  <si>
    <t>2.3.b [OR]</t>
  </si>
  <si>
    <t>2.4.a [OR]</t>
  </si>
  <si>
    <t>2.4.b [OR]</t>
  </si>
  <si>
    <t>2.5.a [OR]</t>
  </si>
  <si>
    <t>2.5.c [OR]</t>
  </si>
  <si>
    <t>2.5.b [OR]</t>
  </si>
  <si>
    <t>2.5.d [OR]</t>
  </si>
  <si>
    <t>2.0.b [OR]</t>
  </si>
  <si>
    <t>2.0.a [OR]</t>
  </si>
  <si>
    <t>2.1.c [OR]</t>
  </si>
  <si>
    <t>2.2.c [OR]</t>
  </si>
  <si>
    <t>2.3.c [OR]</t>
  </si>
  <si>
    <t>2.4.c [OR]</t>
  </si>
  <si>
    <t>2.5 Sustainable use and management of water ressources</t>
  </si>
  <si>
    <t>combat*</t>
  </si>
  <si>
    <t>Kombinationen af "water" AND "ecosystem" giver en masse generel biologi om økosystemers vandbalance.</t>
  </si>
  <si>
    <t xml:space="preserve">"Water" AND "Climate" rammer ligeledes meget bredt. Også "rainfall" i de nævnte kombinationer rammer bredt. </t>
  </si>
  <si>
    <t>Sustainable</t>
  </si>
  <si>
    <t>Sustainability</t>
  </si>
  <si>
    <t>W/20</t>
  </si>
  <si>
    <t>mitigat*</t>
  </si>
  <si>
    <t>Pollut*</t>
  </si>
  <si>
    <t>1.5.a [OR]</t>
  </si>
  <si>
    <t>1.5.b [OR]</t>
  </si>
  <si>
    <t xml:space="preserve">1.5 Pollution mitigation and combating </t>
  </si>
  <si>
    <t>air pollution</t>
  </si>
  <si>
    <t>laughing gas</t>
  </si>
  <si>
    <t>carbon</t>
  </si>
  <si>
    <t>TITLE-ABS-KEY</t>
  </si>
  <si>
    <t>(</t>
  </si>
  <si>
    <t>) OR</t>
  </si>
  <si>
    <t>a52</t>
  </si>
  <si>
    <t>TITLE-ABS-KEY(</t>
  </si>
  <si>
    <t>) AND</t>
  </si>
  <si>
    <t>)) OR</t>
  </si>
  <si>
    <t>) W/20</t>
  </si>
  <si>
    <t>d43</t>
  </si>
  <si>
    <t>f64</t>
  </si>
  <si>
    <t xml:space="preserve">h40 </t>
  </si>
  <si>
    <t>j50</t>
  </si>
  <si>
    <t>p36</t>
  </si>
  <si>
    <t>l38</t>
  </si>
  <si>
    <t>n46</t>
  </si>
  <si>
    <t>r43</t>
  </si>
  <si>
    <t>t48</t>
  </si>
  <si>
    <t>v36</t>
  </si>
  <si>
    <t>x37</t>
  </si>
  <si>
    <t>((</t>
  </si>
  <si>
    <t>)) AND NOT</t>
  </si>
  <si>
    <t>) AND NOT</t>
  </si>
  <si>
    <t>a60</t>
  </si>
  <si>
    <t>c56</t>
  </si>
  <si>
    <t>))</t>
  </si>
  <si>
    <t>e57</t>
  </si>
  <si>
    <t>g91</t>
  </si>
  <si>
    <t>k54</t>
  </si>
  <si>
    <t>m82</t>
  </si>
  <si>
    <t>o56</t>
  </si>
  <si>
    <t>q53</t>
  </si>
  <si>
    <t>s64</t>
  </si>
  <si>
    <t>u56</t>
  </si>
  <si>
    <t>w55</t>
  </si>
  <si>
    <t>y52</t>
  </si>
  <si>
    <t>aa56</t>
  </si>
  <si>
    <t>i56</t>
  </si>
  <si>
    <t>ac58</t>
  </si>
  <si>
    <t>ae53</t>
  </si>
  <si>
    <t>ag70</t>
  </si>
  <si>
    <t>ai56</t>
  </si>
  <si>
    <t>TITLE-ABS + AUTHKEY</t>
  </si>
  <si>
    <t>TITLE-ABS</t>
  </si>
  <si>
    <t>AUTHKEY</t>
  </si>
  <si>
    <t>((TITLE-ABS</t>
  </si>
  <si>
    <t>AUTHKEY(</t>
  </si>
  <si>
    <t>)) AND</t>
  </si>
  <si>
    <t>(TITLE-ABS(</t>
  </si>
  <si>
    <t>))) OR</t>
  </si>
  <si>
    <t>TITLE-ABS(</t>
  </si>
  <si>
    <t xml:space="preserve">))) OR </t>
  </si>
  <si>
    <t>(((TITLE-ABS</t>
  </si>
  <si>
    <t>))) AND NOT</t>
  </si>
  <si>
    <t xml:space="preserve">))) </t>
  </si>
  <si>
    <t>2.4 Rain water</t>
  </si>
  <si>
    <t xml:space="preserve">2.6 Hydrological modelling of rivers, lakes and flood etc. </t>
  </si>
  <si>
    <t>2.6.a [OR]</t>
  </si>
  <si>
    <t>2.6.b [OR]</t>
  </si>
  <si>
    <t>2.6.c [OR]</t>
  </si>
  <si>
    <t>W/15</t>
  </si>
  <si>
    <t>hydrological model*</t>
  </si>
  <si>
    <t>flood</t>
  </si>
  <si>
    <t>flooding</t>
  </si>
  <si>
    <t>fishing</t>
  </si>
  <si>
    <t>fishery</t>
  </si>
  <si>
    <t>weather forecast</t>
  </si>
  <si>
    <t>cell</t>
  </si>
  <si>
    <t>molecule</t>
  </si>
  <si>
    <t>gene</t>
  </si>
  <si>
    <t>neuro*</t>
  </si>
  <si>
    <t>polymer flooding</t>
  </si>
  <si>
    <t>oil field</t>
  </si>
  <si>
    <t>oilfield</t>
  </si>
  <si>
    <t>oil recovery</t>
  </si>
  <si>
    <t>hydrodynamic model*</t>
  </si>
  <si>
    <t>) W/15</t>
  </si>
  <si>
    <t>ak52</t>
  </si>
  <si>
    <t>am54</t>
  </si>
  <si>
    <t>ao63</t>
  </si>
  <si>
    <t>((TITLE-ABS(</t>
  </si>
  <si>
    <t>AUTHKEY((</t>
  </si>
  <si>
    <t>Søgestreng: ((TITLE-ABS(blok 2.0.a) or AUTHKEY(blok 2.0.a)) AND NOT (TITLE-ABS(blok 2.0.b) or AUTHKEY(blok 2.0.b)))</t>
  </si>
  <si>
    <t>Søgestreng: TITLE-ABS(blok 1.0) OR AUTHKEY(blok 1.0)</t>
  </si>
  <si>
    <t>Søgestreng: ((TITLE-ABS(blok 1.1.a) OR AUTHKEY(blok 1.1.a)) AND (TITLE-ABS(blok 1.1.b) OR AUTHKEY(blok 1.1.b)))</t>
  </si>
  <si>
    <t>Søgestreng: ((TITLE-ABS(blok 1.2.a) OR AUTHKEY(blok 1.2.a)) AND (TITLE-ABS(blok 1.2.b) OR AUTHKEY(blok 1.2.b)))</t>
  </si>
  <si>
    <t>Søgestreng: ((TITLE-ABS(blok 1.3.a) OR AUTHKEY(blok 1.3.a)) AND (TITLE-ABS(blok 1.3.b) OR AUTHKEY(blok 1.3.b)))</t>
  </si>
  <si>
    <t xml:space="preserve">)) OR </t>
  </si>
  <si>
    <t>Søgestreng: ((TITLE-ABS(blok 1.4.a) OR AUTHKEY(blok 1.4.)) AND (TITLE-ABS(blok 1.4.b) OR AUTHKEY(blok 1.4.b)) AND (TITLE-ABS(blok 1.4.c) OR AUTHKEY(blok 1.4.c)))</t>
  </si>
  <si>
    <t>Søgestreng: (((TITLE-ABS (blok 2.1.a) OR AUTHKEY(blok 2.1.a)) AND (TITLE-ABS(blok 2.1.b) OR AUTHKEY(blok 2.1.b))) AND NOT (TITLE-ABS(blok 2.1.c) OR AUTHKEY(blok 2.1.c)))</t>
  </si>
  <si>
    <t>Søgestreng: (((TITLE-ABS (blok 2.2.a) OR AUTHKEY(blok 2.2.a)) AND (TITLE-ABS(blok 2.2.b) OR AUTHKEY(blok 2.2.b))) AND NOT (TITLE-ABS(blok 2.2.c) OR AUTHKEY(blok 2.2.c)))</t>
  </si>
  <si>
    <t>Søgestreng: (((TITLE-ABS (blok 2.3.a) OR AUTHKEY(blok 2.3.a)) AND (TITLE-ABS(blok 2.3.b) OR AUTHKEY(blok 2.3.b))) AND NOT (TITLE-ABS(blok 2.3.c) OR AUTHKEY(blok 2.3.c)))</t>
  </si>
  <si>
    <t>Søgestreng: (((TITLE-ABS (blok 2.4.a) OR AUTHKEY(blok 2.4.a)) AND (TITLE-ABS(blok 2.4.b) OR AUTHKEY(blok 2.4.b))) AND NOT (TITLE-ABS(blok 2.4.c) OR AUTHKEY(blok 2.4.c)))</t>
  </si>
  <si>
    <t>Søgestreng: (((TITLE-ABS(blok 2.5.a) OR AUTHKEY(blok 2.5.a)) AND (TITLE-ABS(blok 2.5.b) OR AUTHKEY(blok 2.5.b)) AND (TITLE-ABS(blok 2.5.c) OR AUTHKEY(blok 2.5.c))) AND NOT (TITLE-ABS(blok 2.5.d) OR AUTHKEY(blok 2.5.d)))</t>
  </si>
  <si>
    <t>Cirkulær økonomi, miljøteknologi og miljøbeskyttelse</t>
  </si>
  <si>
    <t>Søgestreng: TITLE-ABS((blok 1.5.a) W/20 (blok 1.5.b)) OR AUTHKEY((blok 1.5.a) AND (blok 1.5.b))</t>
  </si>
  <si>
    <t>Søgestreng: ((TITLE-ABS((blok 2.6.a) W/15 (blok 2.6.b)) OR AUTHKEY((blok 2.6.a) AND (blok 2.6.b))) AND NOT (TITLE-ABS(blok 2.6.c) OR AUTHKEY(blok 2.6.c)))</t>
  </si>
  <si>
    <t>5. Miljøbeskyttelse, cirkulær økonomi og miljøteknologi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</si>
</sst>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6"/>
      <color theme="1"/>
      <name val="Calibri"/>
      <family val="2"/>
      <scheme val="minor"/>
    </font>
    <font>
      <b/>
      <sz val="11"/>
      <name val="Calibri"/>
      <family val="2"/>
      <scheme val="minor"/>
    </font>
    <font>
      <sz val="11"/>
      <name val="Calibri"/>
      <family val="2"/>
      <scheme val="minor"/>
    </font>
    <font>
      <b/>
      <u/>
      <sz val="11"/>
      <color theme="1"/>
      <name val="Calibri"/>
      <family val="2"/>
      <scheme val="minor"/>
    </font>
    <font>
      <i/>
      <sz val="11"/>
      <color theme="1"/>
      <name val="Calibri"/>
      <family val="2"/>
      <scheme val="minor"/>
    </font>
    <font>
      <sz val="11"/>
      <color rgb="FF002060"/>
      <name val="Calibri"/>
      <family val="2"/>
      <scheme val="minor"/>
    </font>
    <font>
      <b/>
      <u/>
      <sz val="11"/>
      <name val="Calibri"/>
      <family val="2"/>
      <scheme val="minor"/>
    </font>
    <font>
      <i/>
      <sz val="11"/>
      <name val="Calibri"/>
      <family val="2"/>
      <scheme val="minor"/>
    </font>
    <font>
      <i/>
      <sz val="10"/>
      <name val="Calibri"/>
      <family val="2"/>
      <scheme val="minor"/>
    </font>
    <font>
      <i/>
      <sz val="10"/>
      <color theme="1"/>
      <name val="Calibri"/>
      <family val="2"/>
      <scheme val="minor"/>
    </font>
    <font>
      <sz val="10"/>
      <color theme="1"/>
      <name val="Calibri"/>
      <family val="2"/>
      <scheme val="minor"/>
    </font>
  </fonts>
  <fills count="2">
    <fill>
      <patternFill patternType="none"/>
    </fill>
    <fill>
      <patternFill patternType="gray125"/>
    </fill>
  </fills>
  <borders count="12">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115">
    <xf numFmtId="0" fontId="0" fillId="0" borderId="0" xfId="0"/>
    <xf numFmtId="0" fontId="0" fillId="0" borderId="1" xfId="0" applyBorder="1"/>
    <xf numFmtId="0" fontId="0" fillId="0" borderId="0" xfId="0" applyFill="1" applyBorder="1"/>
    <xf numFmtId="0" fontId="0" fillId="0" borderId="0" xfId="0"/>
    <xf numFmtId="0" fontId="2" fillId="0" borderId="0" xfId="0" applyFont="1"/>
    <xf numFmtId="0" fontId="0" fillId="0" borderId="2" xfId="0" applyBorder="1" applyAlignment="1">
      <alignment horizontal="center" vertical="center"/>
    </xf>
    <xf numFmtId="0" fontId="0" fillId="0" borderId="2" xfId="0" applyBorder="1"/>
    <xf numFmtId="0" fontId="0" fillId="0" borderId="5" xfId="0" applyBorder="1"/>
    <xf numFmtId="0" fontId="0" fillId="0" borderId="6" xfId="0" applyBorder="1"/>
    <xf numFmtId="0" fontId="5" fillId="0" borderId="0" xfId="0" applyFont="1"/>
    <xf numFmtId="0" fontId="1" fillId="0" borderId="0" xfId="0" applyFont="1" applyBorder="1"/>
    <xf numFmtId="0" fontId="1" fillId="0" borderId="1" xfId="0" applyFont="1" applyBorder="1"/>
    <xf numFmtId="0" fontId="0" fillId="0" borderId="7" xfId="0" applyBorder="1"/>
    <xf numFmtId="0" fontId="0" fillId="0" borderId="8" xfId="0" applyBorder="1"/>
    <xf numFmtId="0" fontId="0" fillId="0" borderId="9" xfId="0" applyBorder="1"/>
    <xf numFmtId="0" fontId="0" fillId="0" borderId="7" xfId="0" applyFont="1" applyBorder="1"/>
    <xf numFmtId="0" fontId="1" fillId="0" borderId="3" xfId="0" applyFont="1" applyBorder="1" applyAlignment="1">
      <alignment horizontal="center" vertical="center"/>
    </xf>
    <xf numFmtId="0" fontId="0" fillId="0" borderId="0" xfId="0" applyAlignment="1"/>
    <xf numFmtId="0" fontId="1" fillId="0" borderId="0" xfId="0" applyFont="1" applyBorder="1" applyAlignment="1"/>
    <xf numFmtId="0" fontId="0" fillId="0" borderId="2" xfId="0" applyBorder="1" applyAlignment="1"/>
    <xf numFmtId="0" fontId="0" fillId="0" borderId="4" xfId="0" applyBorder="1" applyAlignment="1">
      <alignment horizontal="center" vertical="center"/>
    </xf>
    <xf numFmtId="0" fontId="5" fillId="0" borderId="0" xfId="0" applyFont="1" applyFill="1"/>
    <xf numFmtId="0" fontId="0" fillId="0" borderId="0" xfId="0" applyFill="1"/>
    <xf numFmtId="0" fontId="1" fillId="0" borderId="0" xfId="0" applyFont="1" applyFill="1"/>
    <xf numFmtId="0" fontId="0" fillId="0" borderId="3" xfId="0" applyBorder="1"/>
    <xf numFmtId="0" fontId="0" fillId="0" borderId="2" xfId="0" applyFill="1" applyBorder="1"/>
    <xf numFmtId="0" fontId="1" fillId="0" borderId="0" xfId="0" applyFont="1" applyFill="1" applyBorder="1"/>
    <xf numFmtId="0" fontId="0" fillId="0" borderId="4" xfId="0" applyFill="1" applyBorder="1"/>
    <xf numFmtId="0" fontId="1" fillId="0" borderId="5"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6" xfId="0" applyBorder="1" applyAlignment="1">
      <alignment vertical="center"/>
    </xf>
    <xf numFmtId="0" fontId="1" fillId="0" borderId="9" xfId="0" applyFont="1" applyFill="1" applyBorder="1"/>
    <xf numFmtId="0" fontId="4" fillId="0" borderId="0" xfId="0" applyFont="1" applyFill="1"/>
    <xf numFmtId="0" fontId="8" fillId="0" borderId="0" xfId="0" applyFont="1" applyFill="1"/>
    <xf numFmtId="0" fontId="3" fillId="0" borderId="0" xfId="0" applyFont="1" applyFill="1"/>
    <xf numFmtId="0" fontId="3" fillId="0" borderId="9" xfId="0" applyFont="1" applyFill="1" applyBorder="1"/>
    <xf numFmtId="0" fontId="4" fillId="0" borderId="2" xfId="0" applyFont="1" applyFill="1" applyBorder="1"/>
    <xf numFmtId="0" fontId="4" fillId="0" borderId="4" xfId="0" applyFont="1" applyFill="1" applyBorder="1"/>
    <xf numFmtId="0" fontId="4" fillId="0" borderId="0" xfId="0" applyFont="1" applyFill="1" applyBorder="1"/>
    <xf numFmtId="0" fontId="7" fillId="0" borderId="0" xfId="0" applyFont="1" applyFill="1" applyBorder="1"/>
    <xf numFmtId="0" fontId="8" fillId="0" borderId="0" xfId="0" applyFont="1" applyFill="1" applyBorder="1"/>
    <xf numFmtId="0" fontId="4" fillId="0" borderId="5" xfId="0" applyFont="1" applyFill="1" applyBorder="1"/>
    <xf numFmtId="0" fontId="4" fillId="0" borderId="10" xfId="0" applyFont="1" applyFill="1" applyBorder="1"/>
    <xf numFmtId="0" fontId="4" fillId="0" borderId="9" xfId="0" applyFont="1" applyFill="1" applyBorder="1"/>
    <xf numFmtId="0" fontId="4" fillId="0" borderId="1" xfId="0" applyFont="1" applyFill="1" applyBorder="1"/>
    <xf numFmtId="0" fontId="4" fillId="0" borderId="7" xfId="0" applyFont="1" applyFill="1" applyBorder="1"/>
    <xf numFmtId="0" fontId="4" fillId="0" borderId="6" xfId="0" applyFont="1" applyFill="1" applyBorder="1"/>
    <xf numFmtId="0" fontId="4" fillId="0" borderId="11" xfId="0" applyFont="1" applyFill="1" applyBorder="1"/>
    <xf numFmtId="0" fontId="4" fillId="0" borderId="8" xfId="0" applyFont="1" applyFill="1" applyBorder="1"/>
    <xf numFmtId="0" fontId="3" fillId="0" borderId="0" xfId="0" applyFont="1" applyFill="1" applyBorder="1"/>
    <xf numFmtId="0" fontId="11" fillId="0" borderId="10" xfId="0" applyFont="1" applyFill="1" applyBorder="1" applyAlignment="1">
      <alignment vertical="top"/>
    </xf>
    <xf numFmtId="0" fontId="3" fillId="0" borderId="3" xfId="0" applyFont="1" applyFill="1" applyBorder="1" applyAlignment="1">
      <alignment horizontal="center"/>
    </xf>
    <xf numFmtId="0" fontId="1" fillId="0" borderId="3" xfId="0" applyFont="1" applyFill="1" applyBorder="1" applyAlignment="1">
      <alignment horizontal="center"/>
    </xf>
    <xf numFmtId="0" fontId="11" fillId="0" borderId="10" xfId="0" applyFont="1" applyFill="1" applyBorder="1" applyAlignment="1">
      <alignment vertical="top" wrapText="1"/>
    </xf>
    <xf numFmtId="0" fontId="12" fillId="0" borderId="10" xfId="0" applyFont="1" applyBorder="1" applyAlignment="1">
      <alignment vertical="top" wrapText="1"/>
    </xf>
    <xf numFmtId="0" fontId="12" fillId="0" borderId="0" xfId="0" applyFont="1" applyAlignment="1">
      <alignment vertical="top" wrapText="1"/>
    </xf>
    <xf numFmtId="0" fontId="10" fillId="0" borderId="10" xfId="0" applyFont="1"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2" fillId="0" borderId="0" xfId="0" applyFont="1" applyFill="1"/>
    <xf numFmtId="0" fontId="0" fillId="0" borderId="0" xfId="0" applyFill="1" applyAlignment="1"/>
    <xf numFmtId="0" fontId="1" fillId="0" borderId="0" xfId="0" applyFont="1" applyFill="1" applyBorder="1" applyAlignment="1"/>
    <xf numFmtId="0" fontId="0" fillId="0" borderId="5" xfId="0" applyFill="1" applyBorder="1"/>
    <xf numFmtId="0" fontId="1" fillId="0" borderId="3" xfId="0" applyFont="1" applyFill="1" applyBorder="1" applyAlignment="1">
      <alignment horizontal="center" vertical="center"/>
    </xf>
    <xf numFmtId="0" fontId="0" fillId="0" borderId="9" xfId="0" applyFill="1" applyBorder="1"/>
    <xf numFmtId="0" fontId="0" fillId="0" borderId="3" xfId="0" applyFill="1" applyBorder="1"/>
    <xf numFmtId="0" fontId="0" fillId="0" borderId="1" xfId="0" applyFill="1" applyBorder="1"/>
    <xf numFmtId="0" fontId="0" fillId="0" borderId="2" xfId="0" applyFill="1" applyBorder="1" applyAlignment="1">
      <alignment vertical="center"/>
    </xf>
    <xf numFmtId="0" fontId="0" fillId="0" borderId="2" xfId="0" applyFill="1" applyBorder="1" applyAlignment="1">
      <alignment horizontal="center" vertical="center"/>
    </xf>
    <xf numFmtId="0" fontId="0" fillId="0" borderId="7" xfId="0" applyFill="1" applyBorder="1"/>
    <xf numFmtId="0" fontId="0" fillId="0" borderId="7" xfId="0" applyFont="1" applyFill="1" applyBorder="1"/>
    <xf numFmtId="0" fontId="4" fillId="0" borderId="2" xfId="0" applyFont="1" applyFill="1" applyBorder="1" applyAlignment="1">
      <alignment horizontal="center"/>
    </xf>
    <xf numFmtId="0" fontId="3" fillId="0" borderId="1" xfId="0" applyFont="1" applyFill="1" applyBorder="1"/>
    <xf numFmtId="0" fontId="0" fillId="0" borderId="10" xfId="0" applyFill="1" applyBorder="1" applyAlignment="1">
      <alignment vertical="top" wrapText="1"/>
    </xf>
    <xf numFmtId="0" fontId="0" fillId="0" borderId="0" xfId="0" applyFill="1" applyAlignment="1">
      <alignment vertical="top" wrapText="1"/>
    </xf>
    <xf numFmtId="0" fontId="0" fillId="0" borderId="2" xfId="0" applyFill="1" applyBorder="1" applyAlignment="1"/>
    <xf numFmtId="0" fontId="1" fillId="0" borderId="2" xfId="0" applyFont="1" applyFill="1" applyBorder="1"/>
    <xf numFmtId="0" fontId="1" fillId="0" borderId="1" xfId="0" applyFont="1" applyFill="1" applyBorder="1"/>
    <xf numFmtId="0" fontId="0" fillId="0" borderId="4" xfId="0" applyFont="1" applyFill="1" applyBorder="1"/>
    <xf numFmtId="0" fontId="0" fillId="0" borderId="8" xfId="0" applyFill="1" applyBorder="1"/>
    <xf numFmtId="0" fontId="12" fillId="0" borderId="10" xfId="0" applyFont="1" applyFill="1" applyBorder="1" applyAlignment="1">
      <alignment vertical="top" wrapText="1"/>
    </xf>
    <xf numFmtId="0" fontId="12" fillId="0" borderId="0" xfId="0" applyFont="1" applyFill="1" applyAlignment="1">
      <alignment vertical="top" wrapText="1"/>
    </xf>
    <xf numFmtId="0" fontId="0" fillId="0" borderId="6" xfId="0" applyFill="1" applyBorder="1"/>
    <xf numFmtId="0" fontId="0" fillId="0" borderId="11" xfId="0" applyFill="1" applyBorder="1"/>
    <xf numFmtId="0" fontId="0" fillId="0" borderId="10" xfId="0" applyFill="1" applyBorder="1" applyAlignment="1">
      <alignment wrapText="1"/>
    </xf>
    <xf numFmtId="0" fontId="0" fillId="0" borderId="4" xfId="0" applyFill="1" applyBorder="1" applyAlignment="1">
      <alignment horizontal="center" vertical="center"/>
    </xf>
    <xf numFmtId="0" fontId="0" fillId="0" borderId="0" xfId="0" applyFill="1" applyAlignment="1">
      <alignment wrapText="1"/>
    </xf>
    <xf numFmtId="0" fontId="6" fillId="0" borderId="0" xfId="0" applyFont="1" applyFill="1" applyBorder="1"/>
    <xf numFmtId="0" fontId="0" fillId="0" borderId="0" xfId="0" applyFont="1" applyFill="1" applyBorder="1"/>
    <xf numFmtId="0" fontId="0" fillId="0" borderId="0" xfId="0" applyFill="1" applyBorder="1" applyAlignment="1">
      <alignment horizontal="center" vertical="center"/>
    </xf>
    <xf numFmtId="0" fontId="0" fillId="0" borderId="1" xfId="0" applyFont="1" applyFill="1" applyBorder="1"/>
    <xf numFmtId="0" fontId="0" fillId="0" borderId="0" xfId="0" applyFill="1" applyBorder="1" applyAlignment="1"/>
    <xf numFmtId="0" fontId="4" fillId="0" borderId="0" xfId="0" applyFont="1" applyFill="1" applyAlignment="1"/>
    <xf numFmtId="0" fontId="4" fillId="0" borderId="0" xfId="0" applyFont="1" applyFill="1" applyAlignment="1">
      <alignment horizontal="center"/>
    </xf>
    <xf numFmtId="0" fontId="3" fillId="0" borderId="0" xfId="0" applyFont="1" applyFill="1" applyBorder="1" applyAlignment="1"/>
    <xf numFmtId="0" fontId="4" fillId="0" borderId="3" xfId="0" applyFont="1" applyFill="1" applyBorder="1"/>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10" xfId="0" applyFill="1" applyBorder="1"/>
    <xf numFmtId="0" fontId="0" fillId="0" borderId="10" xfId="0" applyFont="1" applyFill="1" applyBorder="1"/>
    <xf numFmtId="0" fontId="4" fillId="0" borderId="2"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9" fillId="0" borderId="6" xfId="0" applyFont="1" applyFill="1" applyBorder="1"/>
    <xf numFmtId="0" fontId="4" fillId="0" borderId="4" xfId="0" applyFont="1" applyFill="1" applyBorder="1" applyAlignment="1">
      <alignment horizontal="center" vertical="center"/>
    </xf>
    <xf numFmtId="0" fontId="10" fillId="0" borderId="10" xfId="0" applyFont="1" applyFill="1" applyBorder="1" applyAlignment="1">
      <alignment vertical="top" wrapText="1"/>
    </xf>
    <xf numFmtId="0" fontId="4" fillId="0" borderId="1"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vertical="center"/>
    </xf>
    <xf numFmtId="0" fontId="4" fillId="0" borderId="2" xfId="0" applyFont="1" applyFill="1" applyBorder="1" applyAlignment="1"/>
    <xf numFmtId="0" fontId="1" fillId="0" borderId="6" xfId="0" applyFont="1" applyFill="1" applyBorder="1"/>
    <xf numFmtId="0" fontId="3" fillId="0" borderId="2" xfId="0" applyFont="1" applyFill="1" applyBorder="1"/>
    <xf numFmtId="0" fontId="6" fillId="0" borderId="0" xfId="0" applyFont="1" applyFill="1"/>
    <xf numFmtId="0" fontId="4" fillId="0" borderId="4"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190499</xdr:rowOff>
    </xdr:from>
    <xdr:ext cx="7307580" cy="12563475"/>
    <xdr:sp macro="" textlink="">
      <xdr:nvSpPr>
        <xdr:cNvPr id="7" name="Tekstfelt 6">
          <a:extLst>
            <a:ext uri="{FF2B5EF4-FFF2-40B4-BE49-F238E27FC236}">
              <a16:creationId xmlns:a16="http://schemas.microsoft.com/office/drawing/2014/main" id="{00000000-0008-0000-0000-000007000000}"/>
            </a:ext>
          </a:extLst>
        </xdr:cNvPr>
        <xdr:cNvSpPr txBox="1"/>
      </xdr:nvSpPr>
      <xdr:spPr>
        <a:xfrm>
          <a:off x="0" y="457199"/>
          <a:ext cx="7307580" cy="125634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a-DK" sz="1100" b="1" u="sng">
              <a:solidFill>
                <a:schemeClr val="tx1"/>
              </a:solidFill>
              <a:effectLst/>
              <a:latin typeface="+mn-lt"/>
              <a:ea typeface="+mn-ea"/>
              <a:cs typeface="+mn-cs"/>
            </a:rPr>
            <a:t>Læsevejledning</a:t>
          </a:r>
        </a:p>
        <a:p>
          <a:endParaRPr lang="da-DK" sz="1100">
            <a:solidFill>
              <a:schemeClr val="tx1"/>
            </a:solidFill>
            <a:effectLst/>
            <a:latin typeface="+mn-lt"/>
            <a:ea typeface="+mn-ea"/>
            <a:cs typeface="+mn-cs"/>
          </a:endParaRPr>
        </a:p>
        <a:p>
          <a:pPr eaLnBrk="1" fontAlgn="auto" latinLnBrk="0" hangingPunct="1"/>
          <a:r>
            <a:rPr lang="da-DK" sz="1100" b="0" i="0">
              <a:solidFill>
                <a:schemeClr val="tx1"/>
              </a:solidFill>
              <a:effectLst/>
              <a:latin typeface="+mn-lt"/>
              <a:ea typeface="+mn-ea"/>
              <a:cs typeface="+mn-cs"/>
            </a:rPr>
            <a:t>Uddannelses- og Forskningsministeriets definition af</a:t>
          </a:r>
          <a:r>
            <a:rPr lang="da-DK" sz="1100" b="0" i="0" baseline="0">
              <a:solidFill>
                <a:schemeClr val="tx1"/>
              </a:solidFill>
              <a:effectLst/>
              <a:latin typeface="+mn-lt"/>
              <a:ea typeface="+mn-ea"/>
              <a:cs typeface="+mn-cs"/>
            </a:rPr>
            <a:t> grøn forskning, udvikling og innovation definerer syv undertemaer. Denne søgestreng er udarbejdet til at dække t</a:t>
          </a:r>
          <a:r>
            <a:rPr lang="da-DK" sz="1100" b="0" i="0">
              <a:solidFill>
                <a:schemeClr val="tx1"/>
              </a:solidFill>
              <a:effectLst/>
              <a:latin typeface="+mn-lt"/>
              <a:ea typeface="+mn-ea"/>
              <a:cs typeface="+mn-cs"/>
            </a:rPr>
            <a:t>emaet "5. Miljøbeskyttelse, cirkulær økonomi og miljøteknologi"</a:t>
          </a:r>
          <a:r>
            <a:rPr lang="da-DK" sz="1100" b="0" i="0" baseline="0">
              <a:solidFill>
                <a:schemeClr val="tx1"/>
              </a:solidFill>
              <a:effectLst/>
              <a:latin typeface="+mn-lt"/>
              <a:ea typeface="+mn-ea"/>
              <a:cs typeface="+mn-cs"/>
            </a:rPr>
            <a:t> og er </a:t>
          </a:r>
          <a:r>
            <a:rPr lang="da-DK" sz="1100">
              <a:solidFill>
                <a:schemeClr val="tx1"/>
              </a:solidFill>
              <a:effectLst/>
              <a:latin typeface="+mn-lt"/>
              <a:ea typeface="+mn-ea"/>
              <a:cs typeface="+mn-cs"/>
            </a:rPr>
            <a:t>en opdateret</a:t>
          </a:r>
          <a:r>
            <a:rPr lang="da-DK" sz="1100" baseline="0">
              <a:solidFill>
                <a:schemeClr val="tx1"/>
              </a:solidFill>
              <a:effectLst/>
              <a:latin typeface="+mn-lt"/>
              <a:ea typeface="+mn-ea"/>
              <a:cs typeface="+mn-cs"/>
            </a:rPr>
            <a:t> version af den</a:t>
          </a:r>
          <a:r>
            <a:rPr lang="da-DK" sz="1100">
              <a:solidFill>
                <a:schemeClr val="tx1"/>
              </a:solidFill>
              <a:effectLst/>
              <a:latin typeface="+mn-lt"/>
              <a:ea typeface="+mn-ea"/>
              <a:cs typeface="+mn-cs"/>
            </a:rPr>
            <a:t> anvendte søgestreng</a:t>
          </a:r>
          <a:r>
            <a:rPr lang="da-DK" sz="1100" baseline="0">
              <a:solidFill>
                <a:schemeClr val="tx1"/>
              </a:solidFill>
              <a:effectLst/>
              <a:latin typeface="+mn-lt"/>
              <a:ea typeface="+mn-ea"/>
              <a:cs typeface="+mn-cs"/>
            </a:rPr>
            <a:t> for området</a:t>
          </a:r>
          <a:r>
            <a:rPr lang="da-DK" sz="1100">
              <a:solidFill>
                <a:schemeClr val="tx1"/>
              </a:solidFill>
              <a:effectLst/>
              <a:latin typeface="+mn-lt"/>
              <a:ea typeface="+mn-ea"/>
              <a:cs typeface="+mn-cs"/>
            </a:rPr>
            <a:t> i "Bibliometrisk analyse af Danmarks grønne forskning", der blev offentliggjort i forbindelse med den grønne forskningsstrategi ultimo september 2020. Søgestrengen er efterfølgende opdateret</a:t>
          </a:r>
          <a:r>
            <a:rPr lang="da-DK" sz="1100" baseline="0">
              <a:solidFill>
                <a:schemeClr val="tx1"/>
              </a:solidFill>
              <a:effectLst/>
              <a:latin typeface="+mn-lt"/>
              <a:ea typeface="+mn-ea"/>
              <a:cs typeface="+mn-cs"/>
            </a:rPr>
            <a:t>, og den seneste version er fra marts 2023.</a:t>
          </a:r>
          <a:endParaRPr lang="da-DK">
            <a:effectLst/>
          </a:endParaRPr>
        </a:p>
        <a:p>
          <a:endParaRPr lang="da-DK"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Med søgesstrengen</a:t>
          </a:r>
          <a:r>
            <a:rPr lang="da-DK" sz="1100" baseline="0">
              <a:solidFill>
                <a:schemeClr val="tx1"/>
              </a:solidFill>
              <a:effectLst/>
              <a:latin typeface="+mn-lt"/>
              <a:ea typeface="+mn-ea"/>
              <a:cs typeface="+mn-cs"/>
            </a:rPr>
            <a:t> for "</a:t>
          </a:r>
          <a:r>
            <a:rPr lang="da-DK" sz="1100" b="1" baseline="0">
              <a:solidFill>
                <a:schemeClr val="tx1"/>
              </a:solidFill>
              <a:effectLst/>
              <a:latin typeface="+mn-lt"/>
              <a:ea typeface="+mn-ea"/>
              <a:cs typeface="+mn-cs"/>
            </a:rPr>
            <a:t>5. </a:t>
          </a:r>
          <a:r>
            <a:rPr lang="da-DK" sz="1100" b="1" i="0">
              <a:solidFill>
                <a:schemeClr val="tx1"/>
              </a:solidFill>
              <a:effectLst/>
              <a:latin typeface="+mn-lt"/>
              <a:ea typeface="+mn-ea"/>
              <a:cs typeface="+mn-cs"/>
            </a:rPr>
            <a:t>Miljøbeskyttelse, cirkulær økonomi og miljøteknologi</a:t>
          </a:r>
          <a:r>
            <a:rPr lang="da-DK" sz="1100" b="0" i="0">
              <a:solidFill>
                <a:schemeClr val="tx1"/>
              </a:solidFill>
              <a:effectLst/>
              <a:latin typeface="+mn-lt"/>
              <a:ea typeface="+mn-ea"/>
              <a:cs typeface="+mn-cs"/>
            </a:rPr>
            <a:t>" </a:t>
          </a:r>
          <a:r>
            <a:rPr lang="da-DK" sz="1100" b="0" i="0" baseline="0">
              <a:solidFill>
                <a:schemeClr val="tx1"/>
              </a:solidFill>
              <a:effectLst/>
              <a:latin typeface="+mn-lt"/>
              <a:ea typeface="+mn-ea"/>
              <a:cs typeface="+mn-cs"/>
            </a:rPr>
            <a:t>fremsøges </a:t>
          </a:r>
          <a:r>
            <a:rPr lang="da-DK" sz="1100" baseline="0">
              <a:solidFill>
                <a:schemeClr val="tx1"/>
              </a:solidFill>
              <a:effectLst/>
              <a:latin typeface="+mn-lt"/>
              <a:ea typeface="+mn-ea"/>
              <a:cs typeface="+mn-cs"/>
            </a:rPr>
            <a:t>forskning i cirkulær økonomi, hvor genindvending af materialer og andre ressourcer fra produkter med endt funktion kan bidrage til et bedre miljø, bedre sundhed og en bæredygtig ressourceudnyttelse. Endvidere fremsøges forskning i up-cycling, kaskadeudnyttelse, livscyklusanalyser, bioraffinering, affaldshåndtering og -genanvendelse samt genanvendelse af spildevand. Det samme gælder forskning i miljøteknologier til rensning af luft, jord og vand og forskning i at modvirke og bekæmpe forurening. Søgestrengen fremsøger ligeledes forskning i </a:t>
          </a:r>
          <a:r>
            <a:rPr lang="da-DK" sz="1100" b="0">
              <a:solidFill>
                <a:schemeClr val="tx1"/>
              </a:solidFill>
              <a:effectLst/>
              <a:latin typeface="+mn-lt"/>
              <a:ea typeface="+mn-ea"/>
              <a:cs typeface="+mn-cs"/>
            </a:rPr>
            <a:t>renere vandmiljø samt grund- og overfladevand, herunder forskning i god, almen vandkvalitet, der mindsker forurening fra pesticider, medicinrester og mikroplastik. Endvidere fremsøges forskning i ressourceeffektive vandforsyninger og teknologier til effektiv oprensning af spildevand, herunder til genanvendelse. </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baseline="0">
            <a:solidFill>
              <a:schemeClr val="tx1"/>
            </a:solidFill>
            <a:effectLst/>
            <a:latin typeface="+mn-lt"/>
            <a:ea typeface="+mn-ea"/>
            <a:cs typeface="+mn-cs"/>
          </a:endParaRPr>
        </a:p>
        <a:p>
          <a:r>
            <a:rPr lang="da-DK" sz="1100" baseline="0">
              <a:solidFill>
                <a:schemeClr val="tx1"/>
              </a:solidFill>
              <a:effectLst/>
              <a:latin typeface="+mn-lt"/>
              <a:ea typeface="+mn-ea"/>
              <a:cs typeface="+mn-cs"/>
            </a:rPr>
            <a:t>Bioraffinering indgår som søgeord i denne søgestreng, mens forskning med fokus på dyrkning af biomasse fanges af de generelle produktionssøgeord i søgestrengen for "3. Bæredygtig fødevareproduktion, landbrug og skove". Forskning </a:t>
          </a:r>
          <a:r>
            <a:rPr lang="da-DK" sz="1100">
              <a:solidFill>
                <a:schemeClr val="tx1"/>
              </a:solidFill>
              <a:effectLst/>
              <a:latin typeface="+mn-lt"/>
              <a:ea typeface="+mn-ea"/>
              <a:cs typeface="+mn-cs"/>
            </a:rPr>
            <a:t>i fiskeri og akvakultur er</a:t>
          </a:r>
          <a:r>
            <a:rPr lang="da-DK" sz="1100" baseline="0">
              <a:solidFill>
                <a:schemeClr val="tx1"/>
              </a:solidFill>
              <a:effectLst/>
              <a:latin typeface="+mn-lt"/>
              <a:ea typeface="+mn-ea"/>
              <a:cs typeface="+mn-cs"/>
            </a:rPr>
            <a:t> inkluderet i søgestrengen for "3. Bæredygtig fødevareproduktion, landbrug og skove"</a:t>
          </a:r>
          <a:r>
            <a:rPr lang="da-DK" sz="1100">
              <a:solidFill>
                <a:schemeClr val="tx1"/>
              </a:solidFill>
              <a:effectLst/>
              <a:latin typeface="+mn-lt"/>
              <a:ea typeface="+mn-ea"/>
              <a:cs typeface="+mn-cs"/>
            </a:rPr>
            <a:t>, mens søgeord med fokus på påvirkning fra skibstransport er inkluderet i </a:t>
          </a:r>
          <a:r>
            <a:rPr lang="da-DK" sz="1100" baseline="0">
              <a:solidFill>
                <a:schemeClr val="tx1"/>
              </a:solidFill>
              <a:effectLst/>
              <a:latin typeface="+mn-lt"/>
              <a:ea typeface="+mn-ea"/>
              <a:cs typeface="+mn-cs"/>
            </a:rPr>
            <a:t>søgestrengen for "4. Grøn transport"</a:t>
          </a:r>
          <a:r>
            <a:rPr lang="da-DK" sz="1100">
              <a:solidFill>
                <a:schemeClr val="tx1"/>
              </a:solidFill>
              <a:effectLst/>
              <a:latin typeface="+mn-lt"/>
              <a:ea typeface="+mn-ea"/>
              <a:cs typeface="+mn-cs"/>
            </a:rPr>
            <a:t>. </a:t>
          </a:r>
        </a:p>
        <a:p>
          <a:endParaRPr lang="da-DK" sz="1100" baseline="0">
            <a:solidFill>
              <a:schemeClr val="tx1"/>
            </a:solidFill>
            <a:effectLst/>
            <a:latin typeface="+mn-lt"/>
            <a:ea typeface="+mn-ea"/>
            <a:cs typeface="+mn-cs"/>
          </a:endParaRPr>
        </a:p>
        <a:p>
          <a:pPr eaLnBrk="1" fontAlgn="auto" latinLnBrk="0" hangingPunct="1"/>
          <a:r>
            <a:rPr lang="da-DK" sz="1100" b="0" i="0">
              <a:solidFill>
                <a:schemeClr val="tx1"/>
              </a:solidFill>
              <a:effectLst/>
              <a:latin typeface="+mn-lt"/>
              <a:ea typeface="+mn-ea"/>
              <a:cs typeface="+mn-cs"/>
            </a:rPr>
            <a:t>På grund af forskningens tværfaglige karakter er de grønne temaer ikke gensidigt udelukkende, og der vil således være forskningspublikationer, der hører under flere temaer.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tx1"/>
              </a:solidFill>
              <a:effectLst/>
              <a:latin typeface="+mn-lt"/>
              <a:ea typeface="+mn-ea"/>
              <a:cs typeface="+mn-cs"/>
            </a:rPr>
            <a:t>For at undersøge temaet "</a:t>
          </a:r>
          <a:r>
            <a:rPr lang="da-DK" sz="1100" b="0" i="0">
              <a:solidFill>
                <a:schemeClr val="tx1"/>
              </a:solidFill>
              <a:effectLst/>
              <a:latin typeface="+mn-lt"/>
              <a:ea typeface="+mn-ea"/>
              <a:cs typeface="+mn-cs"/>
            </a:rPr>
            <a:t>5. Miljøbeskyttelse, cirkulær økonomi og miljøteknologi"</a:t>
          </a:r>
          <a:r>
            <a:rPr lang="da-DK" sz="1100" b="0" i="0" baseline="0">
              <a:solidFill>
                <a:schemeClr val="tx1"/>
              </a:solidFill>
              <a:effectLst/>
              <a:latin typeface="+mn-lt"/>
              <a:ea typeface="+mn-ea"/>
              <a:cs typeface="+mn-cs"/>
            </a:rPr>
            <a:t> </a:t>
          </a:r>
          <a:r>
            <a:rPr lang="da-DK" sz="1100">
              <a:solidFill>
                <a:schemeClr val="tx1"/>
              </a:solidFill>
              <a:effectLst/>
              <a:latin typeface="+mn-lt"/>
              <a:ea typeface="+mn-ea"/>
              <a:cs typeface="+mn-cs"/>
            </a:rPr>
            <a:t>er der udarbejdet en såkaldt bloksøgning</a:t>
          </a:r>
          <a:r>
            <a:rPr lang="da-DK" sz="1100" baseline="0">
              <a:solidFill>
                <a:schemeClr val="tx1"/>
              </a:solidFill>
              <a:effectLst/>
              <a:latin typeface="+mn-lt"/>
              <a:ea typeface="+mn-ea"/>
              <a:cs typeface="+mn-cs"/>
            </a:rPr>
            <a:t>. Blokkene</a:t>
          </a:r>
          <a:r>
            <a:rPr lang="da-DK" sz="1100">
              <a:solidFill>
                <a:schemeClr val="tx1"/>
              </a:solidFill>
              <a:effectLst/>
              <a:latin typeface="+mn-lt"/>
              <a:ea typeface="+mn-ea"/>
              <a:cs typeface="+mn-cs"/>
            </a:rPr>
            <a:t> kan ses i </a:t>
          </a:r>
          <a:r>
            <a:rPr lang="da-DK" sz="1100" b="1">
              <a:solidFill>
                <a:schemeClr val="tx1"/>
              </a:solidFill>
              <a:effectLst/>
              <a:latin typeface="+mn-lt"/>
              <a:ea typeface="+mn-ea"/>
              <a:cs typeface="+mn-cs"/>
            </a:rPr>
            <a:t>fanerne "Cirkulær øko. og miljøteknologi" og "Bæredygtige</a:t>
          </a:r>
          <a:r>
            <a:rPr lang="da-DK" sz="1100" b="1" baseline="0">
              <a:solidFill>
                <a:schemeClr val="tx1"/>
              </a:solidFill>
              <a:effectLst/>
              <a:latin typeface="+mn-lt"/>
              <a:ea typeface="+mn-ea"/>
              <a:cs typeface="+mn-cs"/>
            </a:rPr>
            <a:t> vandressourcer"</a:t>
          </a:r>
          <a:r>
            <a:rPr lang="da-DK" sz="1100" b="1">
              <a:solidFill>
                <a:schemeClr val="tx1"/>
              </a:solidFill>
              <a:effectLst/>
              <a:latin typeface="+mn-lt"/>
              <a:ea typeface="+mn-ea"/>
              <a:cs typeface="+mn-cs"/>
            </a:rPr>
            <a:t>. </a:t>
          </a:r>
          <a:r>
            <a:rPr lang="da-DK">
              <a:effectLst/>
            </a:rPr>
            <a:t>Blokkene er udarbejdet ved at dele alle søgeordene op i grupper (blokke). De enkelte blokke kan enten bestå af synonyme eller komplementære emneord.</a:t>
          </a:r>
          <a:r>
            <a:rPr lang="da-DK" baseline="0">
              <a:effectLst/>
            </a:rPr>
            <a:t> </a:t>
          </a:r>
          <a:r>
            <a:rPr lang="da-DK">
              <a:effectLst/>
            </a:rPr>
            <a:t>Søgning</a:t>
          </a:r>
          <a:r>
            <a:rPr lang="da-DK" baseline="0">
              <a:effectLst/>
            </a:rPr>
            <a:t> på n</a:t>
          </a:r>
          <a:r>
            <a:rPr lang="da-DK">
              <a:effectLst/>
            </a:rPr>
            <a:t>avneord</a:t>
          </a:r>
          <a:r>
            <a:rPr lang="da-DK" baseline="0">
              <a:effectLst/>
            </a:rPr>
            <a:t> er kasusneutral, så der søges på både entals- og flertalsformer </a:t>
          </a:r>
          <a:r>
            <a:rPr lang="da-DK" sz="1100" baseline="0">
              <a:solidFill>
                <a:schemeClr val="tx1"/>
              </a:solidFill>
              <a:effectLst/>
              <a:latin typeface="+mn-lt"/>
              <a:ea typeface="+mn-ea"/>
              <a:cs typeface="+mn-cs"/>
            </a:rPr>
            <a:t>(ved denne søgetype sættes søgordet i "")</a:t>
          </a:r>
          <a:r>
            <a:rPr lang="da-DK" baseline="0">
              <a:effectLst/>
            </a:rPr>
            <a:t>. En søgning på "Waste handling" vil derfor også fremsøge "Waste handlings". </a:t>
          </a:r>
          <a:endParaRPr lang="da-DK">
            <a:effectLst/>
          </a:endParaRPr>
        </a:p>
        <a:p>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tx1"/>
              </a:solidFill>
              <a:effectLst/>
              <a:latin typeface="+mn-lt"/>
              <a:ea typeface="+mn-ea"/>
              <a:cs typeface="+mn-cs"/>
            </a:rPr>
            <a:t>Søgeordene i blok </a:t>
          </a:r>
          <a:r>
            <a:rPr lang="da-DK" sz="1100" b="1" baseline="0">
              <a:solidFill>
                <a:schemeClr val="tx1"/>
              </a:solidFill>
              <a:effectLst/>
              <a:latin typeface="+mn-lt"/>
              <a:ea typeface="+mn-ea"/>
              <a:cs typeface="+mn-cs"/>
            </a:rPr>
            <a:t>"1.0 Cirkulær økonomi og miljøteknologi" </a:t>
          </a:r>
          <a:r>
            <a:rPr lang="da-DK" sz="1100" baseline="0">
              <a:solidFill>
                <a:schemeClr val="tx1"/>
              </a:solidFill>
              <a:effectLst/>
              <a:latin typeface="+mn-lt"/>
              <a:ea typeface="+mn-ea"/>
              <a:cs typeface="+mn-cs"/>
            </a:rPr>
            <a:t>kan stå alene, og derfor vil et "HIT" på et af de søgeord være nok for at publikationen inkluderes i analysen.</a:t>
          </a:r>
          <a:endParaRPr lang="da-DK">
            <a:effectLst/>
          </a:endParaRPr>
        </a:p>
        <a:p>
          <a:endParaRPr lang="da-DK"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baseline="0">
              <a:solidFill>
                <a:schemeClr val="tx1"/>
              </a:solidFill>
              <a:effectLst/>
              <a:latin typeface="+mn-lt"/>
              <a:ea typeface="+mn-ea"/>
              <a:cs typeface="+mn-cs"/>
            </a:rPr>
            <a:t>Blokkene 1.1, 1.2, 1.3 og 1.4 skal læses med en kombination af søgeord</a:t>
          </a:r>
          <a:r>
            <a:rPr lang="da-DK" sz="1100" baseline="0">
              <a:solidFill>
                <a:schemeClr val="tx1"/>
              </a:solidFill>
              <a:effectLst/>
              <a:latin typeface="+mn-lt"/>
              <a:ea typeface="+mn-ea"/>
              <a:cs typeface="+mn-cs"/>
            </a:rPr>
            <a:t>, dvs. et søgeord i blok 1.1.a skal stå sammen med et søgeord i blok 1.1.b, før der er e</a:t>
          </a:r>
          <a:r>
            <a:rPr lang="da-DK" sz="1100" b="0" baseline="0">
              <a:solidFill>
                <a:schemeClr val="tx1"/>
              </a:solidFill>
              <a:effectLst/>
              <a:latin typeface="+mn-lt"/>
              <a:ea typeface="+mn-ea"/>
              <a:cs typeface="+mn-cs"/>
            </a:rPr>
            <a:t>t "HIT", og publikationen inkluderes i analysen. For blok 1.4, skal der være et "HIT" i blok </a:t>
          </a:r>
          <a:r>
            <a:rPr lang="da-DK" sz="1100" b="0" i="0" u="none" strike="noStrike">
              <a:solidFill>
                <a:schemeClr val="tx1"/>
              </a:solidFill>
              <a:effectLst/>
              <a:latin typeface="+mn-lt"/>
              <a:ea typeface="+mn-ea"/>
              <a:cs typeface="+mn-cs"/>
            </a:rPr>
            <a:t>1.4.a,</a:t>
          </a:r>
          <a:r>
            <a:rPr lang="da-DK" sz="1100" b="0" i="0" u="none" strike="noStrike" baseline="0">
              <a:solidFill>
                <a:schemeClr val="tx1"/>
              </a:solidFill>
              <a:effectLst/>
              <a:latin typeface="+mn-lt"/>
              <a:ea typeface="+mn-ea"/>
              <a:cs typeface="+mn-cs"/>
            </a:rPr>
            <a:t> </a:t>
          </a:r>
          <a:r>
            <a:rPr lang="da-DK" sz="1100" b="0" i="0" u="none" strike="noStrike">
              <a:solidFill>
                <a:schemeClr val="tx1"/>
              </a:solidFill>
              <a:effectLst/>
              <a:latin typeface="+mn-lt"/>
              <a:ea typeface="+mn-ea"/>
              <a:cs typeface="+mn-cs"/>
            </a:rPr>
            <a:t>1.4.b</a:t>
          </a:r>
          <a:r>
            <a:rPr lang="da-DK" sz="1100" b="0" i="0" u="none" strike="noStrike" baseline="0">
              <a:solidFill>
                <a:schemeClr val="tx1"/>
              </a:solidFill>
              <a:effectLst/>
              <a:latin typeface="+mn-lt"/>
              <a:ea typeface="+mn-ea"/>
              <a:cs typeface="+mn-cs"/>
            </a:rPr>
            <a:t> og</a:t>
          </a:r>
          <a:r>
            <a:rPr lang="da-DK" b="0"/>
            <a:t> </a:t>
          </a:r>
          <a:r>
            <a:rPr lang="da-DK" sz="1100" b="0" i="0" u="none" strike="noStrike">
              <a:solidFill>
                <a:schemeClr val="tx1"/>
              </a:solidFill>
              <a:effectLst/>
              <a:latin typeface="+mn-lt"/>
              <a:ea typeface="+mn-ea"/>
              <a:cs typeface="+mn-cs"/>
            </a:rPr>
            <a:t>1.4.c,</a:t>
          </a:r>
          <a:r>
            <a:rPr lang="da-DK" b="0"/>
            <a:t> </a:t>
          </a:r>
          <a:r>
            <a:rPr lang="da-DK" sz="1100" baseline="0">
              <a:solidFill>
                <a:schemeClr val="tx1"/>
              </a:solidFill>
              <a:effectLst/>
              <a:latin typeface="+mn-lt"/>
              <a:ea typeface="+mn-ea"/>
              <a:cs typeface="+mn-cs"/>
            </a:rPr>
            <a:t>før publikationen inkluderes i analysen. Blokkene er enten kombinderet med et "</a:t>
          </a:r>
          <a:r>
            <a:rPr lang="da-DK" sz="1100" b="1" baseline="0">
              <a:solidFill>
                <a:schemeClr val="tx1"/>
              </a:solidFill>
              <a:effectLst/>
              <a:latin typeface="+mn-lt"/>
              <a:ea typeface="+mn-ea"/>
              <a:cs typeface="+mn-cs"/>
            </a:rPr>
            <a:t>AND</a:t>
          </a:r>
          <a:r>
            <a:rPr lang="da-DK" sz="1100" baseline="0">
              <a:solidFill>
                <a:schemeClr val="tx1"/>
              </a:solidFill>
              <a:effectLst/>
              <a:latin typeface="+mn-lt"/>
              <a:ea typeface="+mn-ea"/>
              <a:cs typeface="+mn-cs"/>
            </a:rPr>
            <a:t>" eller </a:t>
          </a:r>
          <a:r>
            <a:rPr lang="da-DK" sz="1100" b="1" baseline="0">
              <a:solidFill>
                <a:schemeClr val="tx1"/>
              </a:solidFill>
              <a:effectLst/>
              <a:latin typeface="+mn-lt"/>
              <a:ea typeface="+mn-ea"/>
              <a:cs typeface="+mn-cs"/>
            </a:rPr>
            <a:t>"W/n" ("within"). </a:t>
          </a:r>
          <a:r>
            <a:rPr lang="da-DK" sz="1100" b="0" i="0" baseline="0">
              <a:solidFill>
                <a:schemeClr val="tx1"/>
              </a:solidFill>
              <a:effectLst/>
              <a:latin typeface="+mn-lt"/>
              <a:ea typeface="+mn-ea"/>
              <a:cs typeface="+mn-cs"/>
            </a:rPr>
            <a:t>Ved </a:t>
          </a:r>
          <a:r>
            <a:rPr lang="da-DK" sz="1100" b="1" i="0" baseline="0">
              <a:solidFill>
                <a:schemeClr val="tx1"/>
              </a:solidFill>
              <a:effectLst/>
              <a:latin typeface="+mn-lt"/>
              <a:ea typeface="+mn-ea"/>
              <a:cs typeface="+mn-cs"/>
            </a:rPr>
            <a:t>"W/n</a:t>
          </a:r>
          <a:r>
            <a:rPr lang="da-DK" sz="1100" b="0" i="0" baseline="0">
              <a:solidFill>
                <a:schemeClr val="tx1"/>
              </a:solidFill>
              <a:effectLst/>
              <a:latin typeface="+mn-lt"/>
              <a:ea typeface="+mn-ea"/>
              <a:cs typeface="+mn-cs"/>
            </a:rPr>
            <a:t>" skal et </a:t>
          </a:r>
          <a:r>
            <a:rPr lang="da-DK" sz="1100" b="0" i="0">
              <a:solidFill>
                <a:schemeClr val="tx1"/>
              </a:solidFill>
              <a:effectLst/>
              <a:latin typeface="+mn-lt"/>
              <a:ea typeface="+mn-ea"/>
              <a:cs typeface="+mn-cs"/>
            </a:rPr>
            <a:t>søgeord i blok 1.x.a stå n ord inden</a:t>
          </a:r>
          <a:r>
            <a:rPr lang="da-DK" sz="1100" b="0" i="0" baseline="0">
              <a:solidFill>
                <a:schemeClr val="tx1"/>
              </a:solidFill>
              <a:effectLst/>
              <a:latin typeface="+mn-lt"/>
              <a:ea typeface="+mn-ea"/>
              <a:cs typeface="+mn-cs"/>
            </a:rPr>
            <a:t> for (før eller efter) </a:t>
          </a:r>
          <a:r>
            <a:rPr lang="da-DK" sz="1100" b="0" i="0">
              <a:solidFill>
                <a:schemeClr val="tx1"/>
              </a:solidFill>
              <a:effectLst/>
              <a:latin typeface="+mn-lt"/>
              <a:ea typeface="+mn-ea"/>
              <a:cs typeface="+mn-cs"/>
            </a:rPr>
            <a:t>et søgeord i blok 1.x.b, før der er et ”HIT”, og publikationen inkluderes i analysen.</a:t>
          </a:r>
          <a:r>
            <a:rPr lang="da-DK" sz="1100">
              <a:solidFill>
                <a:schemeClr val="tx1"/>
              </a:solidFill>
              <a:effectLst/>
              <a:latin typeface="+mn-lt"/>
              <a:ea typeface="+mn-ea"/>
              <a:cs typeface="+mn-cs"/>
            </a:rPr>
            <a:t> Nogle</a:t>
          </a:r>
          <a:r>
            <a:rPr lang="da-DK" sz="1100" baseline="0">
              <a:solidFill>
                <a:schemeClr val="tx1"/>
              </a:solidFill>
              <a:effectLst/>
              <a:latin typeface="+mn-lt"/>
              <a:ea typeface="+mn-ea"/>
              <a:cs typeface="+mn-cs"/>
            </a:rPr>
            <a:t> blokke består af tre blokke, som er kombineret med </a:t>
          </a:r>
          <a:r>
            <a:rPr lang="da-DK" sz="1100" b="1" baseline="0">
              <a:solidFill>
                <a:schemeClr val="tx1"/>
              </a:solidFill>
              <a:effectLst/>
              <a:latin typeface="+mn-lt"/>
              <a:ea typeface="+mn-ea"/>
              <a:cs typeface="+mn-cs"/>
            </a:rPr>
            <a:t>både "AND" og "W/n". </a:t>
          </a:r>
          <a:r>
            <a:rPr lang="da-DK" sz="1100" b="0" baseline="0">
              <a:solidFill>
                <a:schemeClr val="tx1"/>
              </a:solidFill>
              <a:effectLst/>
              <a:latin typeface="+mn-lt"/>
              <a:ea typeface="+mn-ea"/>
              <a:cs typeface="+mn-cs"/>
            </a:rPr>
            <a:t>I disse tilfælde har "W/n" højere prioritet end "AND", hvorfor det fremsøges først. </a:t>
          </a:r>
          <a:endParaRPr lang="da-DK">
            <a:effectLst/>
          </a:endParaRPr>
        </a:p>
        <a:p>
          <a:endParaRPr lang="da-DK">
            <a:effectLst/>
          </a:endParaRPr>
        </a:p>
        <a:p>
          <a:r>
            <a:rPr lang="da-DK" b="1">
              <a:effectLst/>
            </a:rPr>
            <a:t>Blokkene 2.0, 2.1, 2.2,</a:t>
          </a:r>
          <a:r>
            <a:rPr lang="da-DK" b="1" baseline="0">
              <a:effectLst/>
            </a:rPr>
            <a:t> 2.3, 2.4, 2.5 og 2.6 fungerer på samme måde som ovenfor, men her har alle blokkene en "AND NOT"-blok til sidst</a:t>
          </a:r>
          <a:r>
            <a:rPr lang="da-DK" b="0" baseline="0">
              <a:effectLst/>
            </a:rPr>
            <a:t>, hvilket betyder, at ord fra "AND NOT"-blokken ikke må være til stede i søgningen. </a:t>
          </a:r>
          <a:r>
            <a:rPr lang="da-DK" b="1" baseline="0">
              <a:effectLst/>
            </a:rPr>
            <a:t>"AND NOT" </a:t>
          </a:r>
          <a:r>
            <a:rPr lang="da-DK" b="0" baseline="0">
              <a:effectLst/>
            </a:rPr>
            <a:t>gennemføres altid til sidst i en samlet bloksøgning. </a:t>
          </a:r>
          <a:r>
            <a:rPr lang="da-DK" sz="1100" baseline="0">
              <a:solidFill>
                <a:schemeClr val="tx1"/>
              </a:solidFill>
              <a:effectLst/>
              <a:latin typeface="+mn-lt"/>
              <a:ea typeface="+mn-ea"/>
              <a:cs typeface="+mn-cs"/>
            </a:rPr>
            <a:t>Blokkene er enten kombinderet med et "</a:t>
          </a:r>
          <a:r>
            <a:rPr lang="da-DK" sz="1100" b="1" baseline="0">
              <a:solidFill>
                <a:schemeClr val="tx1"/>
              </a:solidFill>
              <a:effectLst/>
              <a:latin typeface="+mn-lt"/>
              <a:ea typeface="+mn-ea"/>
              <a:cs typeface="+mn-cs"/>
            </a:rPr>
            <a:t>AND</a:t>
          </a:r>
          <a:r>
            <a:rPr lang="da-DK" sz="1100" baseline="0">
              <a:solidFill>
                <a:schemeClr val="tx1"/>
              </a:solidFill>
              <a:effectLst/>
              <a:latin typeface="+mn-lt"/>
              <a:ea typeface="+mn-ea"/>
              <a:cs typeface="+mn-cs"/>
            </a:rPr>
            <a:t>" eller </a:t>
          </a:r>
          <a:r>
            <a:rPr lang="da-DK" sz="1100" b="1" baseline="0">
              <a:solidFill>
                <a:schemeClr val="tx1"/>
              </a:solidFill>
              <a:effectLst/>
              <a:latin typeface="+mn-lt"/>
              <a:ea typeface="+mn-ea"/>
              <a:cs typeface="+mn-cs"/>
            </a:rPr>
            <a:t>"W/n" ("within"). </a:t>
          </a:r>
          <a:r>
            <a:rPr lang="da-DK" sz="1100" b="0" i="0" baseline="0">
              <a:solidFill>
                <a:schemeClr val="tx1"/>
              </a:solidFill>
              <a:effectLst/>
              <a:latin typeface="+mn-lt"/>
              <a:ea typeface="+mn-ea"/>
              <a:cs typeface="+mn-cs"/>
            </a:rPr>
            <a:t>Ved </a:t>
          </a:r>
          <a:r>
            <a:rPr lang="da-DK" sz="1100" b="1" i="0" baseline="0">
              <a:solidFill>
                <a:schemeClr val="tx1"/>
              </a:solidFill>
              <a:effectLst/>
              <a:latin typeface="+mn-lt"/>
              <a:ea typeface="+mn-ea"/>
              <a:cs typeface="+mn-cs"/>
            </a:rPr>
            <a:t>"W/n</a:t>
          </a:r>
          <a:r>
            <a:rPr lang="da-DK" sz="1100" b="0" i="0" baseline="0">
              <a:solidFill>
                <a:schemeClr val="tx1"/>
              </a:solidFill>
              <a:effectLst/>
              <a:latin typeface="+mn-lt"/>
              <a:ea typeface="+mn-ea"/>
              <a:cs typeface="+mn-cs"/>
            </a:rPr>
            <a:t>" skal et </a:t>
          </a:r>
          <a:r>
            <a:rPr lang="da-DK" sz="1100" b="0" i="0">
              <a:solidFill>
                <a:schemeClr val="tx1"/>
              </a:solidFill>
              <a:effectLst/>
              <a:latin typeface="+mn-lt"/>
              <a:ea typeface="+mn-ea"/>
              <a:cs typeface="+mn-cs"/>
            </a:rPr>
            <a:t>søgeord i blok 2.x.a stå n ord inden</a:t>
          </a:r>
          <a:r>
            <a:rPr lang="da-DK" sz="1100" b="0" i="0" baseline="0">
              <a:solidFill>
                <a:schemeClr val="tx1"/>
              </a:solidFill>
              <a:effectLst/>
              <a:latin typeface="+mn-lt"/>
              <a:ea typeface="+mn-ea"/>
              <a:cs typeface="+mn-cs"/>
            </a:rPr>
            <a:t> for (før eller efter) </a:t>
          </a:r>
          <a:r>
            <a:rPr lang="da-DK" sz="1100" b="0" i="0">
              <a:solidFill>
                <a:schemeClr val="tx1"/>
              </a:solidFill>
              <a:effectLst/>
              <a:latin typeface="+mn-lt"/>
              <a:ea typeface="+mn-ea"/>
              <a:cs typeface="+mn-cs"/>
            </a:rPr>
            <a:t>et søgeord i blok 2.x.b, før der er et ”HIT”, og publikationen inkluderes i analysen.</a:t>
          </a:r>
          <a:r>
            <a:rPr lang="da-DK" sz="1100">
              <a:solidFill>
                <a:schemeClr val="tx1"/>
              </a:solidFill>
              <a:effectLst/>
              <a:latin typeface="+mn-lt"/>
              <a:ea typeface="+mn-ea"/>
              <a:cs typeface="+mn-cs"/>
            </a:rPr>
            <a:t> Nogle</a:t>
          </a:r>
          <a:r>
            <a:rPr lang="da-DK" sz="1100" baseline="0">
              <a:solidFill>
                <a:schemeClr val="tx1"/>
              </a:solidFill>
              <a:effectLst/>
              <a:latin typeface="+mn-lt"/>
              <a:ea typeface="+mn-ea"/>
              <a:cs typeface="+mn-cs"/>
            </a:rPr>
            <a:t> blokke består af tre delblokke, som er kombineret med </a:t>
          </a:r>
          <a:r>
            <a:rPr lang="da-DK" sz="1100" b="1" baseline="0">
              <a:solidFill>
                <a:schemeClr val="tx1"/>
              </a:solidFill>
              <a:effectLst/>
              <a:latin typeface="+mn-lt"/>
              <a:ea typeface="+mn-ea"/>
              <a:cs typeface="+mn-cs"/>
            </a:rPr>
            <a:t>både "AND" og "W/n". </a:t>
          </a:r>
          <a:r>
            <a:rPr lang="da-DK" sz="1100" b="0" baseline="0">
              <a:solidFill>
                <a:schemeClr val="tx1"/>
              </a:solidFill>
              <a:effectLst/>
              <a:latin typeface="+mn-lt"/>
              <a:ea typeface="+mn-ea"/>
              <a:cs typeface="+mn-cs"/>
            </a:rPr>
            <a:t>I disse tilfælde har "W/n" højere prioritet end "AND", hvorfor det fremsøges først. </a:t>
          </a:r>
          <a:endParaRPr lang="da-DK">
            <a:effectLst/>
          </a:endParaRPr>
        </a:p>
        <a:p>
          <a:endParaRPr lang="da-DK">
            <a:effectLst/>
          </a:endParaRPr>
        </a:p>
        <a:p>
          <a:pPr eaLnBrk="1" fontAlgn="auto" latinLnBrk="0" hangingPunct="1"/>
          <a:r>
            <a:rPr lang="da-DK" sz="1100" b="1" baseline="0">
              <a:solidFill>
                <a:schemeClr val="tx1"/>
              </a:solidFill>
              <a:effectLst/>
              <a:latin typeface="+mn-lt"/>
              <a:ea typeface="+mn-ea"/>
              <a:cs typeface="+mn-cs"/>
            </a:rPr>
            <a:t>Ord med en * </a:t>
          </a:r>
          <a:r>
            <a:rPr lang="da-DK" sz="1100" baseline="0">
              <a:solidFill>
                <a:schemeClr val="tx1"/>
              </a:solidFill>
              <a:effectLst/>
              <a:latin typeface="+mn-lt"/>
              <a:ea typeface="+mn-ea"/>
              <a:cs typeface="+mn-cs"/>
            </a:rPr>
            <a:t>efter sig, betyder at alle bøjninger og variationer efter * vil blive medtaget. F.eks. vil  adapt* medtage både adapt, adaptability, adaptation, adaption, adaptive mv.</a:t>
          </a:r>
          <a:endParaRPr lang="da-DK">
            <a:effectLst/>
          </a:endParaRPr>
        </a:p>
        <a:p>
          <a:r>
            <a:rPr lang="da-DK" sz="1100" baseline="0">
              <a:solidFill>
                <a:schemeClr val="tx1"/>
              </a:solidFill>
              <a:effectLst/>
              <a:latin typeface="+mn-lt"/>
              <a:ea typeface="+mn-ea"/>
              <a:cs typeface="+mn-cs"/>
            </a:rPr>
            <a:t>Se evt. eksemplerne på to søgeblokke til venstre.</a:t>
          </a:r>
          <a:endParaRPr lang="da-DK">
            <a:effectLst/>
          </a:endParaRPr>
        </a:p>
        <a:p>
          <a:endParaRPr lang="da-DK" sz="1100"/>
        </a:p>
        <a:p>
          <a:r>
            <a:rPr lang="da-DK" sz="1100" b="1"/>
            <a:t>Der er udarbejdet</a:t>
          </a:r>
          <a:r>
            <a:rPr lang="da-DK" sz="1100" b="1" baseline="0"/>
            <a:t> følgende blokke til analyseområdet CIrkulær økonomi og miljøteknologi:</a:t>
          </a:r>
        </a:p>
        <a:p>
          <a:r>
            <a:rPr lang="da-DK" sz="1100" b="1" i="0" u="sng" strike="noStrike">
              <a:solidFill>
                <a:schemeClr val="tx1"/>
              </a:solidFill>
              <a:effectLst/>
              <a:latin typeface="+mn-lt"/>
              <a:ea typeface="+mn-ea"/>
              <a:cs typeface="+mn-cs"/>
            </a:rPr>
            <a:t>1.0 Circular economy and environmental technology</a:t>
          </a:r>
          <a:endParaRPr lang="da-DK" sz="1100" b="0" i="0" u="none" strike="noStrike">
            <a:solidFill>
              <a:schemeClr val="tx1"/>
            </a:solidFill>
            <a:effectLst/>
            <a:latin typeface="+mn-lt"/>
            <a:ea typeface="+mn-ea"/>
            <a:cs typeface="+mn-cs"/>
          </a:endParaRPr>
        </a:p>
        <a:p>
          <a:r>
            <a:rPr lang="da-DK" sz="1100" b="1" i="0" u="sng" strike="noStrike">
              <a:solidFill>
                <a:schemeClr val="tx1"/>
              </a:solidFill>
              <a:effectLst/>
              <a:latin typeface="+mn-lt"/>
              <a:ea typeface="+mn-ea"/>
              <a:cs typeface="+mn-cs"/>
            </a:rPr>
            <a:t>1.1 Waste and waste water</a:t>
          </a:r>
          <a:r>
            <a:rPr lang="da-DK"/>
            <a:t> </a:t>
          </a:r>
        </a:p>
        <a:p>
          <a:r>
            <a:rPr lang="da-DK" sz="1100" b="1" i="0" u="sng" strike="noStrike">
              <a:solidFill>
                <a:schemeClr val="tx1"/>
              </a:solidFill>
              <a:effectLst/>
              <a:latin typeface="+mn-lt"/>
              <a:ea typeface="+mn-ea"/>
              <a:cs typeface="+mn-cs"/>
            </a:rPr>
            <a:t>1.2 Waste handling/management</a:t>
          </a:r>
          <a:r>
            <a:rPr lang="da-DK"/>
            <a:t> </a:t>
          </a:r>
        </a:p>
        <a:p>
          <a:r>
            <a:rPr lang="da-DK" sz="1100" b="1" i="0" u="sng" strike="noStrike">
              <a:solidFill>
                <a:schemeClr val="tx1"/>
              </a:solidFill>
              <a:effectLst/>
              <a:latin typeface="+mn-lt"/>
              <a:ea typeface="+mn-ea"/>
              <a:cs typeface="+mn-cs"/>
            </a:rPr>
            <a:t>1.3 Biomass</a:t>
          </a:r>
          <a:r>
            <a:rPr lang="da-DK"/>
            <a:t>  </a:t>
          </a:r>
        </a:p>
        <a:p>
          <a:r>
            <a:rPr lang="da-DK" sz="1100" b="1" i="0" u="sng" strike="noStrike">
              <a:solidFill>
                <a:schemeClr val="tx1"/>
              </a:solidFill>
              <a:effectLst/>
              <a:latin typeface="+mn-lt"/>
              <a:ea typeface="+mn-ea"/>
              <a:cs typeface="+mn-cs"/>
            </a:rPr>
            <a:t>1.4 Environmental technology, monitoring and protection</a:t>
          </a:r>
          <a:r>
            <a:rPr lang="da-DK"/>
            <a:t> </a:t>
          </a:r>
        </a:p>
        <a:p>
          <a:r>
            <a:rPr lang="da-DK" sz="1100" b="1" i="0" u="sng" strike="noStrike">
              <a:solidFill>
                <a:schemeClr val="tx1"/>
              </a:solidFill>
              <a:effectLst/>
              <a:latin typeface="+mn-lt"/>
              <a:ea typeface="+mn-ea"/>
              <a:cs typeface="+mn-cs"/>
            </a:rPr>
            <a:t>1.5 Pollution mitigation and combating </a:t>
          </a:r>
          <a:r>
            <a:rPr lang="da-DK"/>
            <a:t> </a:t>
          </a:r>
        </a:p>
        <a:p>
          <a:endParaRPr lang="da-DK" sz="1100" b="1"/>
        </a:p>
        <a:p>
          <a:pPr marL="0" marR="0" lvl="0" indent="0" defTabSz="914400" eaLnBrk="1" fontAlgn="auto" latinLnBrk="0" hangingPunct="1">
            <a:lnSpc>
              <a:spcPct val="100000"/>
            </a:lnSpc>
            <a:spcBef>
              <a:spcPts val="0"/>
            </a:spcBef>
            <a:spcAft>
              <a:spcPts val="0"/>
            </a:spcAft>
            <a:buClrTx/>
            <a:buSzTx/>
            <a:buFontTx/>
            <a:buNone/>
            <a:tabLst/>
            <a:defRPr/>
          </a:pPr>
          <a:r>
            <a:rPr lang="da-DK" sz="1100" b="1">
              <a:solidFill>
                <a:schemeClr val="tx1"/>
              </a:solidFill>
              <a:effectLst/>
              <a:latin typeface="+mn-lt"/>
              <a:ea typeface="+mn-ea"/>
              <a:cs typeface="+mn-cs"/>
            </a:rPr>
            <a:t>Der er udarbejdet</a:t>
          </a:r>
          <a:r>
            <a:rPr lang="da-DK" sz="1100" b="1" baseline="0">
              <a:solidFill>
                <a:schemeClr val="tx1"/>
              </a:solidFill>
              <a:effectLst/>
              <a:latin typeface="+mn-lt"/>
              <a:ea typeface="+mn-ea"/>
              <a:cs typeface="+mn-cs"/>
            </a:rPr>
            <a:t> følgende blokke til analyseområdet Bæredygtige vandressourcer og -teknologier:</a:t>
          </a:r>
          <a:endParaRPr lang="da-DK">
            <a:effectLst/>
          </a:endParaRPr>
        </a:p>
        <a:p>
          <a:r>
            <a:rPr lang="da-DK" sz="1100" b="1" i="0" u="sng" strike="noStrike">
              <a:solidFill>
                <a:schemeClr val="tx1"/>
              </a:solidFill>
              <a:effectLst/>
              <a:latin typeface="+mn-lt"/>
              <a:ea typeface="+mn-ea"/>
              <a:cs typeface="+mn-cs"/>
            </a:rPr>
            <a:t>2.0 Vandressourcer</a:t>
          </a:r>
          <a:r>
            <a:rPr lang="da-DK"/>
            <a:t> </a:t>
          </a:r>
        </a:p>
        <a:p>
          <a:r>
            <a:rPr lang="da-DK" sz="1100" b="1" i="0" u="sng" strike="noStrike">
              <a:solidFill>
                <a:schemeClr val="tx1"/>
              </a:solidFill>
              <a:effectLst/>
              <a:latin typeface="+mn-lt"/>
              <a:ea typeface="+mn-ea"/>
              <a:cs typeface="+mn-cs"/>
            </a:rPr>
            <a:t>2.1 Rainwater</a:t>
          </a:r>
          <a:r>
            <a:rPr lang="da-DK"/>
            <a:t> </a:t>
          </a:r>
        </a:p>
        <a:p>
          <a:r>
            <a:rPr lang="da-DK" sz="1100" b="1" i="0" u="sng" strike="noStrike">
              <a:solidFill>
                <a:schemeClr val="tx1"/>
              </a:solidFill>
              <a:effectLst/>
              <a:latin typeface="+mn-lt"/>
              <a:ea typeface="+mn-ea"/>
              <a:cs typeface="+mn-cs"/>
            </a:rPr>
            <a:t>2.2 Wastewater</a:t>
          </a:r>
          <a:r>
            <a:rPr lang="da-DK"/>
            <a:t>  </a:t>
          </a:r>
        </a:p>
        <a:p>
          <a:r>
            <a:rPr lang="da-DK" sz="1100" b="1" i="0" u="sng" strike="noStrike">
              <a:solidFill>
                <a:schemeClr val="tx1"/>
              </a:solidFill>
              <a:effectLst/>
              <a:latin typeface="+mn-lt"/>
              <a:ea typeface="+mn-ea"/>
              <a:cs typeface="+mn-cs"/>
            </a:rPr>
            <a:t>2.3 Water quality and ressources</a:t>
          </a:r>
          <a:r>
            <a:rPr lang="da-DK"/>
            <a:t>  </a:t>
          </a:r>
        </a:p>
        <a:p>
          <a:r>
            <a:rPr lang="da-DK" sz="1100" b="1" i="0" u="sng" strike="noStrike">
              <a:solidFill>
                <a:schemeClr val="tx1"/>
              </a:solidFill>
              <a:effectLst/>
              <a:latin typeface="+mn-lt"/>
              <a:ea typeface="+mn-ea"/>
              <a:cs typeface="+mn-cs"/>
            </a:rPr>
            <a:t>2.4 Rain water</a:t>
          </a:r>
          <a:r>
            <a:rPr lang="da-DK"/>
            <a:t> </a:t>
          </a:r>
        </a:p>
        <a:p>
          <a:r>
            <a:rPr lang="da-DK" sz="1100" b="1" i="0" u="sng" strike="noStrike">
              <a:solidFill>
                <a:schemeClr val="tx1"/>
              </a:solidFill>
              <a:effectLst/>
              <a:latin typeface="+mn-lt"/>
              <a:ea typeface="+mn-ea"/>
              <a:cs typeface="+mn-cs"/>
            </a:rPr>
            <a:t>2.5 Sustainable use and management of water ressources</a:t>
          </a:r>
          <a:r>
            <a:rPr lang="da-DK"/>
            <a:t> </a:t>
          </a:r>
        </a:p>
        <a:p>
          <a:r>
            <a:rPr lang="da-DK" sz="1100" b="1" i="0" u="sng" strike="noStrike">
              <a:solidFill>
                <a:schemeClr val="tx1"/>
              </a:solidFill>
              <a:effectLst/>
              <a:latin typeface="+mn-lt"/>
              <a:ea typeface="+mn-ea"/>
              <a:cs typeface="+mn-cs"/>
            </a:rPr>
            <a:t>2.6 Hydrological modelling of rivers, lakes and flood etc. </a:t>
          </a:r>
          <a:r>
            <a:rPr lang="da-DK"/>
            <a:t> </a:t>
          </a:r>
          <a:endParaRPr lang="da-DK" sz="1100" b="1"/>
        </a:p>
      </xdr:txBody>
    </xdr:sp>
    <xdr:clientData/>
  </xdr:oneCellAnchor>
  <xdr:twoCellAnchor>
    <xdr:from>
      <xdr:col>15</xdr:col>
      <xdr:colOff>334432</xdr:colOff>
      <xdr:row>1</xdr:row>
      <xdr:rowOff>22860</xdr:rowOff>
    </xdr:from>
    <xdr:to>
      <xdr:col>17</xdr:col>
      <xdr:colOff>601979</xdr:colOff>
      <xdr:row>7</xdr:row>
      <xdr:rowOff>60960</xdr:rowOff>
    </xdr:to>
    <xdr:sp macro="" textlink="">
      <xdr:nvSpPr>
        <xdr:cNvPr id="8" name="Tekstfelt 7">
          <a:extLst>
            <a:ext uri="{FF2B5EF4-FFF2-40B4-BE49-F238E27FC236}">
              <a16:creationId xmlns:a16="http://schemas.microsoft.com/office/drawing/2014/main" id="{00000000-0008-0000-0000-000008000000}"/>
            </a:ext>
          </a:extLst>
        </xdr:cNvPr>
        <xdr:cNvSpPr txBox="1"/>
      </xdr:nvSpPr>
      <xdr:spPr>
        <a:xfrm>
          <a:off x="10080412" y="655320"/>
          <a:ext cx="2302087" cy="113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a:t>
          </a:r>
          <a:r>
            <a:rPr lang="da-DK" sz="1100" b="1" baseline="0"/>
            <a:t> </a:t>
          </a:r>
          <a:r>
            <a:rPr lang="da-DK" sz="1100" b="0" baseline="0"/>
            <a:t>mellem blok 1.1.a og blok 1.1.b, dvs. der skal være </a:t>
          </a:r>
          <a:r>
            <a:rPr lang="da-DK" sz="1100" b="1" baseline="0"/>
            <a:t>"HIT" fra blok 1.1.a OG et hit inden for blok 1.1.b</a:t>
          </a:r>
          <a:r>
            <a:rPr lang="da-DK" sz="1100" b="0" baseline="0"/>
            <a:t> for at publikationen bliver medtaget i analysen.</a:t>
          </a:r>
          <a:endParaRPr lang="da-DK" sz="1100"/>
        </a:p>
      </xdr:txBody>
    </xdr:sp>
    <xdr:clientData/>
  </xdr:twoCellAnchor>
  <xdr:twoCellAnchor>
    <xdr:from>
      <xdr:col>14</xdr:col>
      <xdr:colOff>190500</xdr:colOff>
      <xdr:row>4</xdr:row>
      <xdr:rowOff>41910</xdr:rowOff>
    </xdr:from>
    <xdr:to>
      <xdr:col>15</xdr:col>
      <xdr:colOff>334432</xdr:colOff>
      <xdr:row>9</xdr:row>
      <xdr:rowOff>7620</xdr:rowOff>
    </xdr:to>
    <xdr:cxnSp macro="">
      <xdr:nvCxnSpPr>
        <xdr:cNvPr id="9" name="Lige pilforbindelse 8">
          <a:extLst>
            <a:ext uri="{FF2B5EF4-FFF2-40B4-BE49-F238E27FC236}">
              <a16:creationId xmlns:a16="http://schemas.microsoft.com/office/drawing/2014/main" id="{00000000-0008-0000-0000-000009000000}"/>
            </a:ext>
          </a:extLst>
        </xdr:cNvPr>
        <xdr:cNvCxnSpPr>
          <a:stCxn id="8" idx="1"/>
        </xdr:cNvCxnSpPr>
      </xdr:nvCxnSpPr>
      <xdr:spPr>
        <a:xfrm flipH="1">
          <a:off x="9540240" y="1223010"/>
          <a:ext cx="540172" cy="88011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427777</xdr:colOff>
      <xdr:row>23</xdr:row>
      <xdr:rowOff>169545</xdr:rowOff>
    </xdr:from>
    <xdr:to>
      <xdr:col>18</xdr:col>
      <xdr:colOff>314325</xdr:colOff>
      <xdr:row>28</xdr:row>
      <xdr:rowOff>28575</xdr:rowOff>
    </xdr:to>
    <xdr:sp macro="" textlink="">
      <xdr:nvSpPr>
        <xdr:cNvPr id="10" name="Tekstfelt 9">
          <a:extLst>
            <a:ext uri="{FF2B5EF4-FFF2-40B4-BE49-F238E27FC236}">
              <a16:creationId xmlns:a16="http://schemas.microsoft.com/office/drawing/2014/main" id="{00000000-0008-0000-0000-00000A000000}"/>
            </a:ext>
          </a:extLst>
        </xdr:cNvPr>
        <xdr:cNvSpPr txBox="1"/>
      </xdr:nvSpPr>
      <xdr:spPr>
        <a:xfrm>
          <a:off x="11895877" y="4627245"/>
          <a:ext cx="2077298" cy="811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15</xdr:col>
      <xdr:colOff>1407795</xdr:colOff>
      <xdr:row>24</xdr:row>
      <xdr:rowOff>100968</xdr:rowOff>
    </xdr:from>
    <xdr:to>
      <xdr:col>16</xdr:col>
      <xdr:colOff>427777</xdr:colOff>
      <xdr:row>26</xdr:row>
      <xdr:rowOff>3810</xdr:rowOff>
    </xdr:to>
    <xdr:cxnSp macro="">
      <xdr:nvCxnSpPr>
        <xdr:cNvPr id="11" name="Lige pilforbindelse 10">
          <a:extLst>
            <a:ext uri="{FF2B5EF4-FFF2-40B4-BE49-F238E27FC236}">
              <a16:creationId xmlns:a16="http://schemas.microsoft.com/office/drawing/2014/main" id="{00000000-0008-0000-0000-00000B000000}"/>
            </a:ext>
          </a:extLst>
        </xdr:cNvPr>
        <xdr:cNvCxnSpPr>
          <a:stCxn id="10" idx="1"/>
        </xdr:cNvCxnSpPr>
      </xdr:nvCxnSpPr>
      <xdr:spPr>
        <a:xfrm flipH="1" flipV="1">
          <a:off x="11294745" y="4749168"/>
          <a:ext cx="601132" cy="283842"/>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16</xdr:col>
      <xdr:colOff>220980</xdr:colOff>
      <xdr:row>7</xdr:row>
      <xdr:rowOff>175260</xdr:rowOff>
    </xdr:from>
    <xdr:to>
      <xdr:col>18</xdr:col>
      <xdr:colOff>487680</xdr:colOff>
      <xdr:row>20</xdr:row>
      <xdr:rowOff>7620</xdr:rowOff>
    </xdr:to>
    <xdr:sp macro="" textlink="">
      <xdr:nvSpPr>
        <xdr:cNvPr id="12" name="Tekstfelt 11">
          <a:extLst>
            <a:ext uri="{FF2B5EF4-FFF2-40B4-BE49-F238E27FC236}">
              <a16:creationId xmlns:a16="http://schemas.microsoft.com/office/drawing/2014/main" id="{00000000-0008-0000-0000-00000C000000}"/>
            </a:ext>
          </a:extLst>
        </xdr:cNvPr>
        <xdr:cNvSpPr txBox="1"/>
      </xdr:nvSpPr>
      <xdr:spPr>
        <a:xfrm>
          <a:off x="11391900" y="1539240"/>
          <a:ext cx="2301240" cy="220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OR </a:t>
          </a:r>
          <a:r>
            <a:rPr lang="da-DK" sz="1100" b="0"/>
            <a:t>mellem</a:t>
          </a:r>
          <a:r>
            <a:rPr lang="da-DK" sz="1100" b="0" baseline="0"/>
            <a:t> søgeordene i både blok 1.1.a og blok 1.1.b, dvs. at ét af søgeordene i hver blok skal optræde i publikationens titel, abstract eller author keywords for at give et "HIT". </a:t>
          </a:r>
        </a:p>
        <a:p>
          <a:endParaRPr lang="da-DK" sz="1100" b="0" baseline="0"/>
        </a:p>
        <a:p>
          <a:r>
            <a:rPr lang="da-DK" sz="1100" b="0" baseline="0"/>
            <a:t>Det kan f.eks. enten være søgeordet waste component </a:t>
          </a:r>
          <a:r>
            <a:rPr lang="da-DK" sz="1100" b="1" baseline="0"/>
            <a:t>eller</a:t>
          </a:r>
          <a:r>
            <a:rPr lang="da-DK" sz="1100" b="0" baseline="0"/>
            <a:t> waste handling, der giver et "HIT" i blok 1.1.a. Tilsvarende kan det f.eks. Effluent </a:t>
          </a:r>
          <a:r>
            <a:rPr lang="da-DK" sz="1100" b="1" baseline="0"/>
            <a:t>eller</a:t>
          </a:r>
          <a:r>
            <a:rPr lang="da-DK" sz="1100" b="0" baseline="0"/>
            <a:t> Modelling, der giver et "HIT" i blok 1.1.b.</a:t>
          </a:r>
          <a:endParaRPr lang="da-DK" sz="1100" b="1"/>
        </a:p>
        <a:p>
          <a:endParaRPr lang="da-DK" sz="1100"/>
        </a:p>
      </xdr:txBody>
    </xdr:sp>
    <xdr:clientData/>
  </xdr:twoCellAnchor>
  <xdr:twoCellAnchor>
    <xdr:from>
      <xdr:col>15</xdr:col>
      <xdr:colOff>624840</xdr:colOff>
      <xdr:row>8</xdr:row>
      <xdr:rowOff>91440</xdr:rowOff>
    </xdr:from>
    <xdr:to>
      <xdr:col>16</xdr:col>
      <xdr:colOff>228600</xdr:colOff>
      <xdr:row>8</xdr:row>
      <xdr:rowOff>160020</xdr:rowOff>
    </xdr:to>
    <xdr:cxnSp macro="">
      <xdr:nvCxnSpPr>
        <xdr:cNvPr id="13" name="Lige pilforbindelse 12">
          <a:extLst>
            <a:ext uri="{FF2B5EF4-FFF2-40B4-BE49-F238E27FC236}">
              <a16:creationId xmlns:a16="http://schemas.microsoft.com/office/drawing/2014/main" id="{00000000-0008-0000-0000-00000D000000}"/>
            </a:ext>
          </a:extLst>
        </xdr:cNvPr>
        <xdr:cNvCxnSpPr/>
      </xdr:nvCxnSpPr>
      <xdr:spPr>
        <a:xfrm flipH="1" flipV="1">
          <a:off x="10370820" y="2004060"/>
          <a:ext cx="1028700" cy="6858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963082</xdr:colOff>
      <xdr:row>49</xdr:row>
      <xdr:rowOff>1905</xdr:rowOff>
    </xdr:from>
    <xdr:to>
      <xdr:col>15</xdr:col>
      <xdr:colOff>962025</xdr:colOff>
      <xdr:row>54</xdr:row>
      <xdr:rowOff>180975</xdr:rowOff>
    </xdr:to>
    <xdr:sp macro="" textlink="">
      <xdr:nvSpPr>
        <xdr:cNvPr id="26" name="Tekstfelt 25">
          <a:extLst>
            <a:ext uri="{FF2B5EF4-FFF2-40B4-BE49-F238E27FC236}">
              <a16:creationId xmlns:a16="http://schemas.microsoft.com/office/drawing/2014/main" id="{00000000-0008-0000-0000-00001A000000}"/>
            </a:ext>
          </a:extLst>
        </xdr:cNvPr>
        <xdr:cNvSpPr txBox="1"/>
      </xdr:nvSpPr>
      <xdr:spPr>
        <a:xfrm>
          <a:off x="8887882" y="9412605"/>
          <a:ext cx="1961093" cy="1131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Kommandoen "AND NOT" foretages altid på den samlede blok, således at den øvrige søgestreng først eksekveres,</a:t>
          </a:r>
          <a:r>
            <a:rPr lang="da-DK" sz="1100" baseline="0"/>
            <a:t> hvorefter "AND NOT" gennemføres.</a:t>
          </a:r>
          <a:endParaRPr lang="da-DK" sz="1100"/>
        </a:p>
      </xdr:txBody>
    </xdr:sp>
    <xdr:clientData/>
  </xdr:twoCellAnchor>
  <xdr:twoCellAnchor>
    <xdr:from>
      <xdr:col>13</xdr:col>
      <xdr:colOff>590550</xdr:colOff>
      <xdr:row>48</xdr:row>
      <xdr:rowOff>108586</xdr:rowOff>
    </xdr:from>
    <xdr:to>
      <xdr:col>13</xdr:col>
      <xdr:colOff>963082</xdr:colOff>
      <xdr:row>51</xdr:row>
      <xdr:rowOff>186690</xdr:rowOff>
    </xdr:to>
    <xdr:cxnSp macro="">
      <xdr:nvCxnSpPr>
        <xdr:cNvPr id="27" name="Lige pilforbindelse 26">
          <a:extLst>
            <a:ext uri="{FF2B5EF4-FFF2-40B4-BE49-F238E27FC236}">
              <a16:creationId xmlns:a16="http://schemas.microsoft.com/office/drawing/2014/main" id="{00000000-0008-0000-0000-00001B000000}"/>
            </a:ext>
          </a:extLst>
        </xdr:cNvPr>
        <xdr:cNvCxnSpPr>
          <a:stCxn id="26" idx="1"/>
        </xdr:cNvCxnSpPr>
      </xdr:nvCxnSpPr>
      <xdr:spPr>
        <a:xfrm flipH="1" flipV="1">
          <a:off x="8515350" y="9328786"/>
          <a:ext cx="372532" cy="64960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18</xdr:col>
      <xdr:colOff>277283</xdr:colOff>
      <xdr:row>28</xdr:row>
      <xdr:rowOff>160020</xdr:rowOff>
    </xdr:from>
    <xdr:to>
      <xdr:col>21</xdr:col>
      <xdr:colOff>561975</xdr:colOff>
      <xdr:row>35</xdr:row>
      <xdr:rowOff>152400</xdr:rowOff>
    </xdr:to>
    <xdr:sp macro="" textlink="">
      <xdr:nvSpPr>
        <xdr:cNvPr id="31" name="Tekstfelt 30">
          <a:extLst>
            <a:ext uri="{FF2B5EF4-FFF2-40B4-BE49-F238E27FC236}">
              <a16:creationId xmlns:a16="http://schemas.microsoft.com/office/drawing/2014/main" id="{00000000-0008-0000-0000-00001F000000}"/>
            </a:ext>
          </a:extLst>
        </xdr:cNvPr>
        <xdr:cNvSpPr txBox="1"/>
      </xdr:nvSpPr>
      <xdr:spPr>
        <a:xfrm>
          <a:off x="13936133" y="5570220"/>
          <a:ext cx="2113492" cy="132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Der står </a:t>
          </a:r>
          <a:r>
            <a:rPr lang="da-DK" sz="1100" b="1"/>
            <a:t>AND NOT</a:t>
          </a:r>
          <a:r>
            <a:rPr lang="da-DK" sz="1100" b="1" baseline="0"/>
            <a:t> </a:t>
          </a:r>
          <a:r>
            <a:rPr lang="da-DK" sz="1100" b="0" baseline="0"/>
            <a:t>mellem blok 2.3.b og blok 2.3.c. Dvs., der</a:t>
          </a:r>
          <a:r>
            <a:rPr lang="da-DK" sz="1100" b="1" baseline="0"/>
            <a:t> ikke må </a:t>
          </a:r>
          <a:r>
            <a:rPr lang="da-DK" sz="1100" b="0" baseline="0"/>
            <a:t>være </a:t>
          </a:r>
          <a:r>
            <a:rPr lang="da-DK" sz="1100" b="1" baseline="0"/>
            <a:t>"HIT" fra blok 2.3.c sammen med kombinationen af blok 2.3.a og 2.3.b</a:t>
          </a:r>
          <a:r>
            <a:rPr lang="da-DK" sz="1100" b="0" baseline="0"/>
            <a:t>, hvis publikationen skal medtages i analysen.</a:t>
          </a:r>
          <a:endParaRPr lang="da-DK" sz="1100"/>
        </a:p>
      </xdr:txBody>
    </xdr:sp>
    <xdr:clientData/>
  </xdr:twoCellAnchor>
  <xdr:twoCellAnchor>
    <xdr:from>
      <xdr:col>16</xdr:col>
      <xdr:colOff>295275</xdr:colOff>
      <xdr:row>28</xdr:row>
      <xdr:rowOff>180975</xdr:rowOff>
    </xdr:from>
    <xdr:to>
      <xdr:col>18</xdr:col>
      <xdr:colOff>276225</xdr:colOff>
      <xdr:row>33</xdr:row>
      <xdr:rowOff>9525</xdr:rowOff>
    </xdr:to>
    <xdr:cxnSp macro="">
      <xdr:nvCxnSpPr>
        <xdr:cNvPr id="32" name="Lige pilforbindelse 31">
          <a:extLst>
            <a:ext uri="{FF2B5EF4-FFF2-40B4-BE49-F238E27FC236}">
              <a16:creationId xmlns:a16="http://schemas.microsoft.com/office/drawing/2014/main" id="{00000000-0008-0000-0000-000020000000}"/>
            </a:ext>
          </a:extLst>
        </xdr:cNvPr>
        <xdr:cNvCxnSpPr/>
      </xdr:nvCxnSpPr>
      <xdr:spPr>
        <a:xfrm flipH="1">
          <a:off x="11763375" y="5591175"/>
          <a:ext cx="2171700" cy="78105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17</xdr:col>
      <xdr:colOff>1057</xdr:colOff>
      <xdr:row>48</xdr:row>
      <xdr:rowOff>76200</xdr:rowOff>
    </xdr:from>
    <xdr:to>
      <xdr:col>18</xdr:col>
      <xdr:colOff>581025</xdr:colOff>
      <xdr:row>52</xdr:row>
      <xdr:rowOff>144780</xdr:rowOff>
    </xdr:to>
    <xdr:sp macro="" textlink="">
      <xdr:nvSpPr>
        <xdr:cNvPr id="17" name="Tekstfelt 16">
          <a:extLst>
            <a:ext uri="{FF2B5EF4-FFF2-40B4-BE49-F238E27FC236}">
              <a16:creationId xmlns:a16="http://schemas.microsoft.com/office/drawing/2014/main" id="{00000000-0008-0000-0000-000011000000}"/>
            </a:ext>
          </a:extLst>
        </xdr:cNvPr>
        <xdr:cNvSpPr txBox="1"/>
      </xdr:nvSpPr>
      <xdr:spPr>
        <a:xfrm>
          <a:off x="12078757" y="9296400"/>
          <a:ext cx="2161118" cy="830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Beskrivelse</a:t>
          </a:r>
          <a:r>
            <a:rPr lang="da-DK" sz="1100" baseline="0"/>
            <a:t> af </a:t>
          </a:r>
          <a:r>
            <a:rPr lang="da-DK" sz="1100" b="1" baseline="0"/>
            <a:t>søgestrengen</a:t>
          </a:r>
          <a:r>
            <a:rPr lang="da-DK" sz="1100" baseline="0"/>
            <a:t>, hvor ordene i de enkelte blokke indgår i de viste parenteser med "OR" imellem sig. </a:t>
          </a:r>
          <a:endParaRPr lang="da-DK" sz="1100"/>
        </a:p>
      </xdr:txBody>
    </xdr:sp>
    <xdr:clientData/>
  </xdr:twoCellAnchor>
  <xdr:twoCellAnchor>
    <xdr:from>
      <xdr:col>15</xdr:col>
      <xdr:colOff>1524001</xdr:colOff>
      <xdr:row>47</xdr:row>
      <xdr:rowOff>171450</xdr:rowOff>
    </xdr:from>
    <xdr:to>
      <xdr:col>17</xdr:col>
      <xdr:colOff>1057</xdr:colOff>
      <xdr:row>50</xdr:row>
      <xdr:rowOff>110490</xdr:rowOff>
    </xdr:to>
    <xdr:cxnSp macro="">
      <xdr:nvCxnSpPr>
        <xdr:cNvPr id="18" name="Lige pilforbindelse 17">
          <a:extLst>
            <a:ext uri="{FF2B5EF4-FFF2-40B4-BE49-F238E27FC236}">
              <a16:creationId xmlns:a16="http://schemas.microsoft.com/office/drawing/2014/main" id="{00000000-0008-0000-0000-000012000000}"/>
            </a:ext>
          </a:extLst>
        </xdr:cNvPr>
        <xdr:cNvCxnSpPr>
          <a:stCxn id="17" idx="1"/>
        </xdr:cNvCxnSpPr>
      </xdr:nvCxnSpPr>
      <xdr:spPr>
        <a:xfrm flipH="1" flipV="1">
          <a:off x="11410951" y="9201150"/>
          <a:ext cx="667806" cy="51054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9"/>
  <sheetViews>
    <sheetView tabSelected="1" workbookViewId="0"/>
  </sheetViews>
  <sheetFormatPr defaultRowHeight="15" x14ac:dyDescent="0.25"/>
  <cols>
    <col min="14" max="14" width="23.7109375" customWidth="1"/>
    <col min="15" max="15" width="5.7109375" customWidth="1"/>
    <col min="16" max="16" width="23.7109375" customWidth="1"/>
    <col min="18" max="18" width="23.7109375" customWidth="1"/>
  </cols>
  <sheetData>
    <row r="1" spans="1:16" ht="21" x14ac:dyDescent="0.35">
      <c r="A1" s="4" t="s">
        <v>358</v>
      </c>
    </row>
    <row r="8" spans="1:16" x14ac:dyDescent="0.25">
      <c r="N8" s="9" t="s">
        <v>100</v>
      </c>
      <c r="O8" s="17"/>
      <c r="P8" s="3"/>
    </row>
    <row r="9" spans="1:16" x14ac:dyDescent="0.25">
      <c r="N9" s="10" t="s">
        <v>98</v>
      </c>
      <c r="O9" s="18"/>
      <c r="P9" s="10" t="s">
        <v>99</v>
      </c>
    </row>
    <row r="10" spans="1:16" x14ac:dyDescent="0.25">
      <c r="N10" s="7" t="s">
        <v>2</v>
      </c>
      <c r="O10" s="16" t="s">
        <v>10</v>
      </c>
      <c r="P10" s="14" t="s">
        <v>33</v>
      </c>
    </row>
    <row r="11" spans="1:16" x14ac:dyDescent="0.25">
      <c r="N11" s="1" t="s">
        <v>6</v>
      </c>
      <c r="O11" s="5"/>
      <c r="P11" s="12" t="s">
        <v>37</v>
      </c>
    </row>
    <row r="12" spans="1:16" x14ac:dyDescent="0.25">
      <c r="N12" s="1" t="s">
        <v>9</v>
      </c>
      <c r="O12" s="5"/>
      <c r="P12" s="12" t="s">
        <v>41</v>
      </c>
    </row>
    <row r="13" spans="1:16" x14ac:dyDescent="0.25">
      <c r="N13" s="1" t="s">
        <v>13</v>
      </c>
      <c r="O13" s="5"/>
      <c r="P13" s="12" t="s">
        <v>47</v>
      </c>
    </row>
    <row r="14" spans="1:16" x14ac:dyDescent="0.25">
      <c r="N14" s="1" t="s">
        <v>16</v>
      </c>
      <c r="O14" s="5"/>
      <c r="P14" s="12" t="s">
        <v>49</v>
      </c>
    </row>
    <row r="15" spans="1:16" x14ac:dyDescent="0.25">
      <c r="N15" s="1"/>
      <c r="O15" s="19"/>
      <c r="P15" s="12" t="s">
        <v>50</v>
      </c>
    </row>
    <row r="16" spans="1:16" x14ac:dyDescent="0.25">
      <c r="N16" s="11"/>
      <c r="O16" s="19"/>
      <c r="P16" s="12" t="s">
        <v>51</v>
      </c>
    </row>
    <row r="17" spans="14:18" x14ac:dyDescent="0.25">
      <c r="N17" s="1"/>
      <c r="O17" s="19"/>
      <c r="P17" s="15" t="s">
        <v>53</v>
      </c>
    </row>
    <row r="18" spans="14:18" x14ac:dyDescent="0.25">
      <c r="N18" s="11"/>
      <c r="O18" s="5"/>
      <c r="P18" s="12" t="s">
        <v>55</v>
      </c>
    </row>
    <row r="19" spans="14:18" x14ac:dyDescent="0.25">
      <c r="N19" s="1"/>
      <c r="O19" s="5"/>
      <c r="P19" s="12" t="s">
        <v>56</v>
      </c>
    </row>
    <row r="20" spans="14:18" x14ac:dyDescent="0.25">
      <c r="N20" s="1"/>
      <c r="O20" s="5"/>
      <c r="P20" s="12" t="s">
        <v>59</v>
      </c>
    </row>
    <row r="21" spans="14:18" x14ac:dyDescent="0.25">
      <c r="N21" s="1"/>
      <c r="O21" s="5"/>
      <c r="P21" s="12" t="s">
        <v>62</v>
      </c>
    </row>
    <row r="22" spans="14:18" x14ac:dyDescent="0.25">
      <c r="N22" s="1"/>
      <c r="O22" s="5"/>
      <c r="P22" s="12" t="s">
        <v>65</v>
      </c>
    </row>
    <row r="23" spans="14:18" x14ac:dyDescent="0.25">
      <c r="N23" s="1"/>
      <c r="O23" s="5"/>
      <c r="P23" s="12" t="s">
        <v>52</v>
      </c>
    </row>
    <row r="24" spans="14:18" x14ac:dyDescent="0.25">
      <c r="N24" s="8"/>
      <c r="O24" s="20"/>
      <c r="P24" s="13" t="s">
        <v>70</v>
      </c>
    </row>
    <row r="25" spans="14:18" x14ac:dyDescent="0.25">
      <c r="N25" s="54" t="s">
        <v>346</v>
      </c>
      <c r="O25" s="55"/>
      <c r="P25" s="55"/>
    </row>
    <row r="26" spans="14:18" x14ac:dyDescent="0.25">
      <c r="N26" s="56"/>
      <c r="O26" s="56"/>
      <c r="P26" s="56"/>
    </row>
    <row r="32" spans="14:18" x14ac:dyDescent="0.25">
      <c r="N32" s="21" t="s">
        <v>232</v>
      </c>
      <c r="O32" s="22"/>
      <c r="P32" s="22"/>
      <c r="Q32" s="22"/>
      <c r="R32" s="22"/>
    </row>
    <row r="33" spans="14:18" x14ac:dyDescent="0.25">
      <c r="N33" s="23" t="s">
        <v>233</v>
      </c>
      <c r="O33" s="23"/>
      <c r="P33" s="23" t="s">
        <v>234</v>
      </c>
      <c r="Q33" s="23"/>
      <c r="R33" s="10" t="s">
        <v>245</v>
      </c>
    </row>
    <row r="34" spans="14:18" x14ac:dyDescent="0.25">
      <c r="N34" s="7" t="s">
        <v>113</v>
      </c>
      <c r="O34" s="28" t="s">
        <v>10</v>
      </c>
      <c r="P34" s="24" t="s">
        <v>24</v>
      </c>
      <c r="Q34" s="32" t="s">
        <v>109</v>
      </c>
      <c r="R34" s="14" t="s">
        <v>115</v>
      </c>
    </row>
    <row r="35" spans="14:18" x14ac:dyDescent="0.25">
      <c r="N35" s="1" t="s">
        <v>118</v>
      </c>
      <c r="O35" s="29"/>
      <c r="P35" s="6" t="s">
        <v>145</v>
      </c>
      <c r="Q35" s="12"/>
      <c r="R35" s="12" t="s">
        <v>120</v>
      </c>
    </row>
    <row r="36" spans="14:18" x14ac:dyDescent="0.25">
      <c r="N36" s="1" t="s">
        <v>122</v>
      </c>
      <c r="O36" s="29"/>
      <c r="P36" s="6" t="s">
        <v>146</v>
      </c>
      <c r="Q36" s="12"/>
      <c r="R36" s="12" t="s">
        <v>125</v>
      </c>
    </row>
    <row r="37" spans="14:18" x14ac:dyDescent="0.25">
      <c r="N37" s="1"/>
      <c r="O37" s="29"/>
      <c r="P37" s="6" t="s">
        <v>148</v>
      </c>
      <c r="Q37" s="12"/>
      <c r="R37" s="12" t="s">
        <v>130</v>
      </c>
    </row>
    <row r="38" spans="14:18" x14ac:dyDescent="0.25">
      <c r="N38" s="1"/>
      <c r="O38" s="29"/>
      <c r="P38" s="6" t="s">
        <v>150</v>
      </c>
      <c r="Q38" s="12"/>
      <c r="R38" s="12" t="s">
        <v>134</v>
      </c>
    </row>
    <row r="39" spans="14:18" x14ac:dyDescent="0.25">
      <c r="N39" s="1"/>
      <c r="O39" s="1"/>
      <c r="P39" s="6" t="s">
        <v>151</v>
      </c>
      <c r="Q39" s="12"/>
      <c r="R39" s="12" t="s">
        <v>137</v>
      </c>
    </row>
    <row r="40" spans="14:18" x14ac:dyDescent="0.25">
      <c r="N40" s="11"/>
      <c r="O40" s="1"/>
      <c r="P40" s="6" t="s">
        <v>153</v>
      </c>
      <c r="Q40" s="12"/>
      <c r="R40" s="12"/>
    </row>
    <row r="41" spans="14:18" x14ac:dyDescent="0.25">
      <c r="N41" s="1"/>
      <c r="O41" s="1"/>
      <c r="P41" s="6" t="s">
        <v>155</v>
      </c>
      <c r="Q41" s="12"/>
      <c r="R41" s="12"/>
    </row>
    <row r="42" spans="14:18" x14ac:dyDescent="0.25">
      <c r="N42" s="11"/>
      <c r="O42" s="30"/>
      <c r="P42" s="6" t="s">
        <v>19</v>
      </c>
      <c r="Q42" s="12"/>
      <c r="R42" s="12"/>
    </row>
    <row r="43" spans="14:18" x14ac:dyDescent="0.25">
      <c r="N43" s="1"/>
      <c r="O43" s="30"/>
      <c r="P43" s="6" t="s">
        <v>157</v>
      </c>
      <c r="Q43" s="12"/>
      <c r="R43" s="12"/>
    </row>
    <row r="44" spans="14:18" x14ac:dyDescent="0.25">
      <c r="N44" s="1"/>
      <c r="O44" s="30"/>
      <c r="P44" s="6" t="s">
        <v>158</v>
      </c>
      <c r="Q44" s="12"/>
      <c r="R44" s="12"/>
    </row>
    <row r="45" spans="14:18" x14ac:dyDescent="0.25">
      <c r="N45" s="1"/>
      <c r="O45" s="30"/>
      <c r="P45" s="25" t="s">
        <v>160</v>
      </c>
      <c r="Q45" s="12"/>
      <c r="R45" s="12"/>
    </row>
    <row r="46" spans="14:18" x14ac:dyDescent="0.25">
      <c r="N46" s="1"/>
      <c r="O46" s="30"/>
      <c r="P46" s="25" t="s">
        <v>162</v>
      </c>
      <c r="Q46" s="12"/>
      <c r="R46" s="12"/>
    </row>
    <row r="47" spans="14:18" x14ac:dyDescent="0.25">
      <c r="N47" s="8"/>
      <c r="O47" s="31"/>
      <c r="P47" s="27" t="s">
        <v>164</v>
      </c>
      <c r="Q47" s="13"/>
      <c r="R47" s="13"/>
    </row>
    <row r="48" spans="14:18" x14ac:dyDescent="0.25">
      <c r="N48" s="57" t="s">
        <v>352</v>
      </c>
      <c r="O48" s="58"/>
      <c r="P48" s="58"/>
      <c r="Q48" s="58"/>
      <c r="R48" s="58"/>
    </row>
    <row r="49" spans="14:18" x14ac:dyDescent="0.25">
      <c r="N49" s="59"/>
      <c r="O49" s="59"/>
      <c r="P49" s="59"/>
      <c r="Q49" s="59"/>
      <c r="R49" s="59"/>
    </row>
  </sheetData>
  <mergeCells count="2">
    <mergeCell ref="N25:P26"/>
    <mergeCell ref="N48:R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17"/>
  <sheetViews>
    <sheetView workbookViewId="0">
      <pane xSplit="1" ySplit="5" topLeftCell="B6" activePane="bottomRight" state="frozen"/>
      <selection pane="topRight" activeCell="B1" sqref="B1"/>
      <selection pane="bottomLeft" activeCell="A6" sqref="A6"/>
      <selection pane="bottomRight"/>
    </sheetView>
  </sheetViews>
  <sheetFormatPr defaultColWidth="9.140625" defaultRowHeight="15" x14ac:dyDescent="0.25"/>
  <cols>
    <col min="1" max="1" width="40.7109375" style="22" customWidth="1"/>
    <col min="2" max="2" width="5.7109375" style="22" customWidth="1"/>
    <col min="3" max="3" width="9.140625" style="22"/>
    <col min="4" max="4" width="32.7109375" style="22" customWidth="1"/>
    <col min="5" max="5" width="5.7109375" style="22" customWidth="1"/>
    <col min="6" max="6" width="32.7109375" style="22" customWidth="1"/>
    <col min="7" max="7" width="9.140625" style="22"/>
    <col min="8" max="8" width="23.7109375" style="22" customWidth="1"/>
    <col min="9" max="9" width="5.7109375" style="61" customWidth="1"/>
    <col min="10" max="10" width="23.7109375" style="22" customWidth="1"/>
    <col min="11" max="11" width="9.140625" style="22"/>
    <col min="12" max="12" width="23.7109375" style="22" customWidth="1"/>
    <col min="13" max="13" width="5.7109375" style="22" customWidth="1"/>
    <col min="14" max="14" width="23.7109375" style="22" customWidth="1"/>
    <col min="15" max="15" width="9.140625" style="22"/>
    <col min="16" max="16" width="23.7109375" style="22" customWidth="1"/>
    <col min="17" max="17" width="5.7109375" style="22" customWidth="1"/>
    <col min="18" max="18" width="23.7109375" style="22" customWidth="1"/>
    <col min="19" max="19" width="5.7109375" style="22" customWidth="1"/>
    <col min="20" max="20" width="23.7109375" style="22" customWidth="1"/>
    <col min="21" max="21" width="9.140625" style="22"/>
    <col min="22" max="22" width="23.7109375" style="22" customWidth="1"/>
    <col min="23" max="23" width="5.7109375" style="22" customWidth="1"/>
    <col min="24" max="24" width="23.7109375" style="22" customWidth="1"/>
    <col min="25" max="16384" width="9.140625" style="22"/>
  </cols>
  <sheetData>
    <row r="1" spans="1:24" ht="21" x14ac:dyDescent="0.35">
      <c r="A1" s="60" t="s">
        <v>355</v>
      </c>
    </row>
    <row r="3" spans="1:24" x14ac:dyDescent="0.25">
      <c r="D3" s="21" t="s">
        <v>101</v>
      </c>
      <c r="H3" s="21" t="s">
        <v>100</v>
      </c>
      <c r="L3" s="21" t="s">
        <v>104</v>
      </c>
      <c r="P3" s="21" t="s">
        <v>108</v>
      </c>
      <c r="Q3" s="2"/>
      <c r="R3" s="2"/>
      <c r="V3" s="41" t="s">
        <v>258</v>
      </c>
      <c r="W3" s="50"/>
      <c r="X3" s="50"/>
    </row>
    <row r="4" spans="1:24" x14ac:dyDescent="0.25">
      <c r="A4" s="21" t="s">
        <v>95</v>
      </c>
      <c r="D4" s="23" t="s">
        <v>96</v>
      </c>
      <c r="E4" s="23"/>
      <c r="F4" s="23" t="s">
        <v>97</v>
      </c>
      <c r="H4" s="26" t="s">
        <v>98</v>
      </c>
      <c r="I4" s="62"/>
      <c r="J4" s="26" t="s">
        <v>99</v>
      </c>
      <c r="L4" s="23" t="s">
        <v>102</v>
      </c>
      <c r="M4" s="23"/>
      <c r="N4" s="23" t="s">
        <v>103</v>
      </c>
      <c r="P4" s="23" t="s">
        <v>105</v>
      </c>
      <c r="Q4" s="23"/>
      <c r="R4" s="23" t="s">
        <v>106</v>
      </c>
      <c r="S4" s="23"/>
      <c r="T4" s="23" t="s">
        <v>107</v>
      </c>
      <c r="V4" s="50" t="s">
        <v>256</v>
      </c>
      <c r="W4" s="50"/>
      <c r="X4" s="50" t="s">
        <v>257</v>
      </c>
    </row>
    <row r="5" spans="1:24" x14ac:dyDescent="0.25">
      <c r="A5" s="63" t="s">
        <v>1</v>
      </c>
      <c r="B5" s="64" t="s">
        <v>0</v>
      </c>
      <c r="D5" s="63" t="s">
        <v>2</v>
      </c>
      <c r="E5" s="64" t="s">
        <v>10</v>
      </c>
      <c r="F5" s="65" t="s">
        <v>46</v>
      </c>
      <c r="H5" s="63" t="s">
        <v>2</v>
      </c>
      <c r="I5" s="64" t="s">
        <v>10</v>
      </c>
      <c r="J5" s="65" t="s">
        <v>33</v>
      </c>
      <c r="L5" s="66" t="s">
        <v>3</v>
      </c>
      <c r="M5" s="64" t="s">
        <v>10</v>
      </c>
      <c r="N5" s="65" t="s">
        <v>23</v>
      </c>
      <c r="P5" s="42" t="s">
        <v>4</v>
      </c>
      <c r="Q5" s="52" t="s">
        <v>10</v>
      </c>
      <c r="R5" s="43" t="s">
        <v>19</v>
      </c>
      <c r="S5" s="52" t="s">
        <v>10</v>
      </c>
      <c r="T5" s="44" t="s">
        <v>259</v>
      </c>
      <c r="V5" s="42" t="s">
        <v>255</v>
      </c>
      <c r="W5" s="52" t="s">
        <v>253</v>
      </c>
      <c r="X5" s="44" t="s">
        <v>248</v>
      </c>
    </row>
    <row r="6" spans="1:24" x14ac:dyDescent="0.25">
      <c r="A6" s="67" t="s">
        <v>5</v>
      </c>
      <c r="B6" s="68"/>
      <c r="D6" s="67" t="s">
        <v>6</v>
      </c>
      <c r="E6" s="69"/>
      <c r="F6" s="70" t="s">
        <v>34</v>
      </c>
      <c r="H6" s="67" t="s">
        <v>6</v>
      </c>
      <c r="I6" s="69"/>
      <c r="J6" s="70" t="s">
        <v>37</v>
      </c>
      <c r="L6" s="25" t="s">
        <v>7</v>
      </c>
      <c r="M6" s="69"/>
      <c r="N6" s="71" t="s">
        <v>27</v>
      </c>
      <c r="P6" s="45"/>
      <c r="Q6" s="72"/>
      <c r="R6" s="39" t="s">
        <v>24</v>
      </c>
      <c r="S6" s="37"/>
      <c r="T6" s="46" t="s">
        <v>57</v>
      </c>
      <c r="V6" s="47"/>
      <c r="W6" s="38"/>
      <c r="X6" s="49" t="s">
        <v>254</v>
      </c>
    </row>
    <row r="7" spans="1:24" x14ac:dyDescent="0.25">
      <c r="A7" s="67" t="s">
        <v>8</v>
      </c>
      <c r="B7" s="68"/>
      <c r="D7" s="67" t="s">
        <v>9</v>
      </c>
      <c r="E7" s="69"/>
      <c r="F7" s="70" t="s">
        <v>38</v>
      </c>
      <c r="H7" s="67" t="s">
        <v>9</v>
      </c>
      <c r="I7" s="69"/>
      <c r="J7" s="70" t="s">
        <v>41</v>
      </c>
      <c r="L7" s="25" t="s">
        <v>77</v>
      </c>
      <c r="M7" s="69"/>
      <c r="N7" s="70" t="s">
        <v>30</v>
      </c>
      <c r="P7" s="73"/>
      <c r="Q7" s="72"/>
      <c r="R7" s="39" t="s">
        <v>28</v>
      </c>
      <c r="S7" s="37"/>
      <c r="T7" s="46" t="s">
        <v>60</v>
      </c>
      <c r="V7" s="54" t="s">
        <v>356</v>
      </c>
      <c r="W7" s="74"/>
      <c r="X7" s="74"/>
    </row>
    <row r="8" spans="1:24" x14ac:dyDescent="0.25">
      <c r="A8" s="67" t="s">
        <v>11</v>
      </c>
      <c r="B8" s="68"/>
      <c r="D8" s="67" t="s">
        <v>12</v>
      </c>
      <c r="E8" s="69"/>
      <c r="F8" s="70" t="s">
        <v>43</v>
      </c>
      <c r="H8" s="67" t="s">
        <v>13</v>
      </c>
      <c r="I8" s="69"/>
      <c r="J8" s="70" t="s">
        <v>47</v>
      </c>
      <c r="L8" s="25"/>
      <c r="M8" s="69"/>
      <c r="N8" s="70" t="s">
        <v>34</v>
      </c>
      <c r="P8" s="45"/>
      <c r="Q8" s="37"/>
      <c r="R8" s="39" t="s">
        <v>31</v>
      </c>
      <c r="S8" s="37"/>
      <c r="T8" s="46" t="s">
        <v>63</v>
      </c>
      <c r="V8" s="75"/>
      <c r="W8" s="75"/>
      <c r="X8" s="75"/>
    </row>
    <row r="9" spans="1:24" x14ac:dyDescent="0.25">
      <c r="A9" s="67" t="s">
        <v>14</v>
      </c>
      <c r="B9" s="68"/>
      <c r="D9" s="67" t="s">
        <v>15</v>
      </c>
      <c r="E9" s="69"/>
      <c r="F9" s="70" t="s">
        <v>48</v>
      </c>
      <c r="H9" s="67" t="s">
        <v>16</v>
      </c>
      <c r="I9" s="69"/>
      <c r="J9" s="70" t="s">
        <v>49</v>
      </c>
      <c r="L9" s="25"/>
      <c r="M9" s="25"/>
      <c r="N9" s="70" t="s">
        <v>38</v>
      </c>
      <c r="P9" s="45"/>
      <c r="Q9" s="37"/>
      <c r="R9" s="39" t="s">
        <v>35</v>
      </c>
      <c r="S9" s="37"/>
      <c r="T9" s="46" t="s">
        <v>66</v>
      </c>
    </row>
    <row r="10" spans="1:24" x14ac:dyDescent="0.25">
      <c r="A10" s="67" t="s">
        <v>17</v>
      </c>
      <c r="B10" s="68"/>
      <c r="D10" s="67" t="s">
        <v>13</v>
      </c>
      <c r="E10" s="69"/>
      <c r="F10" s="70" t="s">
        <v>23</v>
      </c>
      <c r="H10" s="67"/>
      <c r="I10" s="76"/>
      <c r="J10" s="70" t="s">
        <v>50</v>
      </c>
      <c r="L10" s="77"/>
      <c r="M10" s="25"/>
      <c r="N10" s="70" t="s">
        <v>43</v>
      </c>
      <c r="P10" s="45"/>
      <c r="Q10" s="37"/>
      <c r="R10" s="39" t="s">
        <v>39</v>
      </c>
      <c r="S10" s="37"/>
      <c r="T10" s="46" t="s">
        <v>68</v>
      </c>
    </row>
    <row r="11" spans="1:24" x14ac:dyDescent="0.25">
      <c r="A11" s="67" t="s">
        <v>18</v>
      </c>
      <c r="B11" s="68"/>
      <c r="D11" s="67" t="s">
        <v>16</v>
      </c>
      <c r="E11" s="69"/>
      <c r="F11" s="71" t="s">
        <v>27</v>
      </c>
      <c r="H11" s="78"/>
      <c r="I11" s="76"/>
      <c r="J11" s="70" t="s">
        <v>51</v>
      </c>
      <c r="L11" s="25"/>
      <c r="M11" s="25"/>
      <c r="N11" s="70" t="s">
        <v>48</v>
      </c>
      <c r="P11" s="45"/>
      <c r="Q11" s="37"/>
      <c r="R11" s="39" t="s">
        <v>44</v>
      </c>
      <c r="S11" s="37"/>
      <c r="T11" s="46" t="s">
        <v>71</v>
      </c>
    </row>
    <row r="12" spans="1:24" x14ac:dyDescent="0.25">
      <c r="A12" s="67" t="s">
        <v>20</v>
      </c>
      <c r="B12" s="68"/>
      <c r="D12" s="67" t="s">
        <v>21</v>
      </c>
      <c r="E12" s="69"/>
      <c r="F12" s="70" t="s">
        <v>58</v>
      </c>
      <c r="H12" s="67"/>
      <c r="I12" s="76"/>
      <c r="J12" s="71" t="s">
        <v>53</v>
      </c>
      <c r="L12" s="77"/>
      <c r="M12" s="25"/>
      <c r="N12" s="70" t="s">
        <v>37</v>
      </c>
      <c r="P12" s="45"/>
      <c r="Q12" s="37"/>
      <c r="R12" s="39" t="s">
        <v>94</v>
      </c>
      <c r="S12" s="37"/>
      <c r="T12" s="46" t="s">
        <v>73</v>
      </c>
    </row>
    <row r="13" spans="1:24" x14ac:dyDescent="0.25">
      <c r="A13" s="67" t="s">
        <v>25</v>
      </c>
      <c r="B13" s="68"/>
      <c r="D13" s="67"/>
      <c r="E13" s="25"/>
      <c r="F13" s="70" t="s">
        <v>61</v>
      </c>
      <c r="H13" s="78"/>
      <c r="I13" s="69"/>
      <c r="J13" s="70" t="s">
        <v>55</v>
      </c>
      <c r="L13" s="25"/>
      <c r="M13" s="25"/>
      <c r="N13" s="70" t="s">
        <v>26</v>
      </c>
      <c r="P13" s="45"/>
      <c r="Q13" s="37"/>
      <c r="R13" s="39"/>
      <c r="S13" s="37"/>
      <c r="T13" s="46" t="s">
        <v>261</v>
      </c>
    </row>
    <row r="14" spans="1:24" x14ac:dyDescent="0.25">
      <c r="A14" s="67" t="s">
        <v>29</v>
      </c>
      <c r="B14" s="68"/>
      <c r="D14" s="78"/>
      <c r="E14" s="25"/>
      <c r="F14" s="70" t="s">
        <v>64</v>
      </c>
      <c r="H14" s="67"/>
      <c r="I14" s="69"/>
      <c r="J14" s="70" t="s">
        <v>56</v>
      </c>
      <c r="L14" s="25"/>
      <c r="M14" s="25"/>
      <c r="N14" s="70" t="s">
        <v>52</v>
      </c>
      <c r="P14" s="45"/>
      <c r="Q14" s="37"/>
      <c r="R14" s="39"/>
      <c r="S14" s="37"/>
      <c r="T14" s="46" t="s">
        <v>74</v>
      </c>
    </row>
    <row r="15" spans="1:24" x14ac:dyDescent="0.25">
      <c r="A15" s="67" t="s">
        <v>32</v>
      </c>
      <c r="B15" s="68"/>
      <c r="D15" s="67"/>
      <c r="E15" s="25"/>
      <c r="F15" s="70" t="s">
        <v>67</v>
      </c>
      <c r="H15" s="67"/>
      <c r="I15" s="69"/>
      <c r="J15" s="70" t="s">
        <v>59</v>
      </c>
      <c r="L15" s="79"/>
      <c r="M15" s="27"/>
      <c r="N15" s="80" t="s">
        <v>54</v>
      </c>
      <c r="P15" s="45"/>
      <c r="Q15" s="37"/>
      <c r="R15" s="39"/>
      <c r="S15" s="37"/>
      <c r="T15" s="46" t="s">
        <v>260</v>
      </c>
    </row>
    <row r="16" spans="1:24" x14ac:dyDescent="0.25">
      <c r="A16" s="67" t="s">
        <v>36</v>
      </c>
      <c r="B16" s="68"/>
      <c r="D16" s="78"/>
      <c r="E16" s="68"/>
      <c r="F16" s="70" t="s">
        <v>69</v>
      </c>
      <c r="H16" s="67"/>
      <c r="I16" s="69"/>
      <c r="J16" s="70" t="s">
        <v>62</v>
      </c>
      <c r="L16" s="54" t="s">
        <v>347</v>
      </c>
      <c r="M16" s="81"/>
      <c r="N16" s="81"/>
      <c r="P16" s="67"/>
      <c r="Q16" s="25"/>
      <c r="R16" s="2"/>
      <c r="S16" s="25"/>
      <c r="T16" s="70" t="s">
        <v>75</v>
      </c>
    </row>
    <row r="17" spans="1:21" x14ac:dyDescent="0.25">
      <c r="A17" s="67" t="s">
        <v>40</v>
      </c>
      <c r="B17" s="68"/>
      <c r="D17" s="67"/>
      <c r="E17" s="68"/>
      <c r="F17" s="70" t="s">
        <v>72</v>
      </c>
      <c r="H17" s="67"/>
      <c r="I17" s="69"/>
      <c r="J17" s="70" t="s">
        <v>65</v>
      </c>
      <c r="L17" s="82"/>
      <c r="M17" s="82"/>
      <c r="N17" s="82"/>
      <c r="P17" s="83"/>
      <c r="Q17" s="27"/>
      <c r="R17" s="84"/>
      <c r="S17" s="27"/>
      <c r="T17" s="80" t="s">
        <v>76</v>
      </c>
    </row>
    <row r="18" spans="1:21" x14ac:dyDescent="0.25">
      <c r="A18" s="67" t="s">
        <v>45</v>
      </c>
      <c r="B18" s="68"/>
      <c r="D18" s="67"/>
      <c r="E18" s="68"/>
      <c r="F18" s="70" t="s">
        <v>80</v>
      </c>
      <c r="H18" s="67"/>
      <c r="I18" s="69"/>
      <c r="J18" s="70" t="s">
        <v>52</v>
      </c>
      <c r="L18" s="2"/>
      <c r="P18" s="54" t="s">
        <v>349</v>
      </c>
      <c r="Q18" s="81"/>
      <c r="R18" s="81"/>
      <c r="S18" s="85"/>
      <c r="T18" s="85"/>
    </row>
    <row r="19" spans="1:21" x14ac:dyDescent="0.25">
      <c r="A19" s="67" t="s">
        <v>78</v>
      </c>
      <c r="B19" s="25"/>
      <c r="D19" s="67"/>
      <c r="E19" s="68"/>
      <c r="F19" s="70" t="s">
        <v>83</v>
      </c>
      <c r="H19" s="83"/>
      <c r="I19" s="86"/>
      <c r="J19" s="80" t="s">
        <v>70</v>
      </c>
      <c r="L19" s="2"/>
      <c r="P19" s="87"/>
      <c r="Q19" s="87"/>
      <c r="R19" s="87"/>
      <c r="S19" s="87"/>
      <c r="T19" s="87"/>
    </row>
    <row r="20" spans="1:21" x14ac:dyDescent="0.25">
      <c r="A20" s="67" t="s">
        <v>79</v>
      </c>
      <c r="B20" s="25"/>
      <c r="D20" s="67"/>
      <c r="E20" s="68"/>
      <c r="F20" s="70" t="s">
        <v>84</v>
      </c>
      <c r="H20" s="54" t="s">
        <v>346</v>
      </c>
      <c r="I20" s="81"/>
      <c r="J20" s="81"/>
      <c r="L20" s="2"/>
      <c r="P20" s="88"/>
      <c r="T20" s="2"/>
      <c r="U20" s="2"/>
    </row>
    <row r="21" spans="1:21" x14ac:dyDescent="0.25">
      <c r="A21" s="83" t="s">
        <v>81</v>
      </c>
      <c r="B21" s="27"/>
      <c r="D21" s="67"/>
      <c r="E21" s="68"/>
      <c r="F21" s="70" t="s">
        <v>85</v>
      </c>
      <c r="H21" s="82"/>
      <c r="I21" s="82"/>
      <c r="J21" s="82"/>
      <c r="L21" s="2"/>
      <c r="P21" s="39"/>
    </row>
    <row r="22" spans="1:21" x14ac:dyDescent="0.25">
      <c r="A22" s="51" t="s">
        <v>344</v>
      </c>
      <c r="D22" s="67"/>
      <c r="E22" s="68"/>
      <c r="F22" s="70" t="s">
        <v>84</v>
      </c>
      <c r="H22" s="89"/>
      <c r="I22" s="90"/>
      <c r="J22" s="2"/>
      <c r="L22" s="2"/>
    </row>
    <row r="23" spans="1:21" x14ac:dyDescent="0.25">
      <c r="D23" s="67"/>
      <c r="E23" s="68"/>
      <c r="F23" s="70" t="s">
        <v>82</v>
      </c>
      <c r="H23" s="2"/>
      <c r="I23" s="90"/>
      <c r="J23" s="2"/>
      <c r="L23" s="2"/>
    </row>
    <row r="24" spans="1:21" x14ac:dyDescent="0.25">
      <c r="D24" s="91"/>
      <c r="E24" s="68"/>
      <c r="F24" s="70" t="s">
        <v>86</v>
      </c>
      <c r="H24" s="2"/>
      <c r="I24" s="90"/>
      <c r="J24" s="2"/>
      <c r="L24" s="2"/>
    </row>
    <row r="25" spans="1:21" x14ac:dyDescent="0.25">
      <c r="A25" s="40"/>
      <c r="D25" s="67"/>
      <c r="E25" s="68"/>
      <c r="F25" s="70" t="s">
        <v>87</v>
      </c>
      <c r="H25" s="2"/>
      <c r="I25" s="90"/>
      <c r="J25" s="2"/>
      <c r="L25" s="2"/>
    </row>
    <row r="26" spans="1:21" x14ac:dyDescent="0.25">
      <c r="D26" s="67"/>
      <c r="E26" s="68"/>
      <c r="F26" s="70" t="s">
        <v>85</v>
      </c>
      <c r="H26" s="2"/>
      <c r="I26" s="90"/>
      <c r="J26" s="2"/>
    </row>
    <row r="27" spans="1:21" x14ac:dyDescent="0.25">
      <c r="D27" s="67"/>
      <c r="E27" s="68"/>
      <c r="F27" s="70" t="s">
        <v>82</v>
      </c>
      <c r="H27" s="2"/>
      <c r="I27" s="90"/>
      <c r="J27" s="2"/>
    </row>
    <row r="28" spans="1:21" x14ac:dyDescent="0.25">
      <c r="D28" s="67"/>
      <c r="E28" s="68"/>
      <c r="F28" s="70" t="s">
        <v>88</v>
      </c>
      <c r="H28" s="2"/>
      <c r="I28" s="90"/>
      <c r="J28" s="2"/>
    </row>
    <row r="29" spans="1:21" x14ac:dyDescent="0.25">
      <c r="D29" s="67"/>
      <c r="E29" s="68"/>
      <c r="F29" s="70" t="s">
        <v>89</v>
      </c>
      <c r="H29" s="2"/>
      <c r="I29" s="90"/>
      <c r="J29" s="2"/>
    </row>
    <row r="30" spans="1:21" x14ac:dyDescent="0.25">
      <c r="D30" s="67"/>
      <c r="E30" s="68"/>
      <c r="F30" s="70" t="s">
        <v>90</v>
      </c>
      <c r="H30" s="2"/>
      <c r="I30" s="92"/>
      <c r="J30" s="2"/>
    </row>
    <row r="31" spans="1:21" x14ac:dyDescent="0.25">
      <c r="D31" s="67"/>
      <c r="E31" s="25"/>
      <c r="F31" s="70" t="s">
        <v>91</v>
      </c>
      <c r="H31" s="2"/>
      <c r="I31" s="92"/>
      <c r="J31" s="2"/>
    </row>
    <row r="32" spans="1:21" x14ac:dyDescent="0.25">
      <c r="D32" s="67"/>
      <c r="E32" s="25"/>
      <c r="F32" s="70" t="s">
        <v>93</v>
      </c>
      <c r="H32" s="2"/>
      <c r="I32" s="92"/>
      <c r="J32" s="2"/>
    </row>
    <row r="33" spans="1:24" x14ac:dyDescent="0.25">
      <c r="D33" s="83"/>
      <c r="E33" s="27"/>
      <c r="F33" s="80" t="s">
        <v>92</v>
      </c>
      <c r="H33" s="2"/>
      <c r="I33" s="92"/>
      <c r="J33" s="2"/>
    </row>
    <row r="34" spans="1:24" x14ac:dyDescent="0.25">
      <c r="D34" s="54" t="s">
        <v>345</v>
      </c>
      <c r="E34" s="81"/>
      <c r="F34" s="81"/>
      <c r="H34" s="2"/>
      <c r="I34" s="92"/>
      <c r="J34" s="2"/>
    </row>
    <row r="35" spans="1:24" x14ac:dyDescent="0.25">
      <c r="D35" s="82"/>
      <c r="E35" s="82"/>
      <c r="F35" s="82"/>
      <c r="H35" s="2"/>
      <c r="I35" s="92"/>
      <c r="J35" s="2"/>
    </row>
    <row r="36" spans="1:24" x14ac:dyDescent="0.25">
      <c r="A36" s="22" t="str">
        <f>IF(LEFT(A5,1)="{",A5,""&amp;CHAR(34)&amp;A5&amp;CHAR(34))</f>
        <v>"Circular economy"</v>
      </c>
      <c r="D36" s="22" t="str">
        <f>IF(LEFT(D5,1)="{",D5,""&amp;CHAR(34)&amp;D5&amp;CHAR(34))</f>
        <v>"waste component"</v>
      </c>
      <c r="E36" s="2"/>
      <c r="F36" s="22" t="str">
        <f>IF(LEFT(F5,1)="{",F5,""&amp;CHAR(34)&amp;F5&amp;CHAR(34))</f>
        <v>"Cleaning"</v>
      </c>
      <c r="H36" s="22" t="str">
        <f>IF(LEFT(H5,1)="{",H5,""&amp;CHAR(34)&amp;H5&amp;CHAR(34))</f>
        <v>"waste component"</v>
      </c>
      <c r="I36" s="92"/>
      <c r="J36" s="22" t="str">
        <f>IF(LEFT(J5,1)="{",J5,""&amp;CHAR(34)&amp;J5&amp;CHAR(34))</f>
        <v>"Effluent"</v>
      </c>
      <c r="L36" s="22" t="str">
        <f>IF(LEFT(L5,1)="{",L5,""&amp;CHAR(34)&amp;L5&amp;CHAR(34))</f>
        <v>"Biomass"</v>
      </c>
      <c r="N36" s="22" t="str">
        <f>IF(LEFT(N5,1)="{",N5,""&amp;CHAR(34)&amp;N5&amp;CHAR(34))</f>
        <v>"Cascading "</v>
      </c>
      <c r="P36" s="22" t="str">
        <f>IF(LEFT(P5,1)="{",P5,""&amp;CHAR(34)&amp;P5&amp;CHAR(34))</f>
        <v>"Environmental "</v>
      </c>
      <c r="R36" s="22" t="str">
        <f>IF(LEFT(R5,1)="{",R5,""&amp;CHAR(34)&amp;R5&amp;CHAR(34))</f>
        <v>"technology"</v>
      </c>
      <c r="T36" s="22" t="str">
        <f>IF(LEFT(T5,1)="{",T5,""&amp;CHAR(34)&amp;T5&amp;CHAR(34))</f>
        <v>"air pollution"</v>
      </c>
      <c r="V36" s="22" t="str">
        <f>IF(LEFT(V5,1)="{",V5,""&amp;CHAR(34)&amp;V5&amp;CHAR(34))</f>
        <v>"Pollut*"</v>
      </c>
      <c r="X36" s="22" t="str">
        <f>IF(LEFT(X5,1)="{",X5,""&amp;CHAR(34)&amp;X5&amp;CHAR(34))</f>
        <v>"combat*"</v>
      </c>
    </row>
    <row r="37" spans="1:24" x14ac:dyDescent="0.25">
      <c r="A37" s="22" t="str">
        <f>A36&amp;" or "&amp;IF(LEFT(A6,1)="{",A6,""&amp;CHAR(34)&amp;A6&amp;CHAR(34))</f>
        <v>"Circular economy" or "Life cycle analysis"</v>
      </c>
      <c r="D37" s="22" t="str">
        <f>D36&amp;" or "&amp;IF(LEFT(D6,1)="{",D6,""&amp;CHAR(34)&amp;D6&amp;CHAR(34))</f>
        <v>"waste component" or "Waste handling"</v>
      </c>
      <c r="E37" s="2"/>
      <c r="F37" s="22" t="str">
        <f>F36&amp;" or "&amp;IF(LEFT(F6,1)="{",F6,""&amp;CHAR(34)&amp;F6&amp;CHAR(34))</f>
        <v>"Cleaning" or "Converting "</v>
      </c>
      <c r="H37" s="22" t="str">
        <f>H36&amp;" or "&amp;IF(LEFT(H6,1)="{",H6,""&amp;CHAR(34)&amp;H6&amp;CHAR(34))</f>
        <v>"waste component" or "Waste handling"</v>
      </c>
      <c r="I37" s="92"/>
      <c r="J37" s="22" t="str">
        <f>J36&amp;" or "&amp;IF(LEFT(J6,1)="{",J6,""&amp;CHAR(34)&amp;J6&amp;CHAR(34))</f>
        <v>"Effluent" or "Modelling"</v>
      </c>
      <c r="L37" s="22" t="str">
        <f>L36&amp;" or "&amp;IF(LEFT(L6,1)="{",L6,""&amp;CHAR(34)&amp;L6&amp;CHAR(34))</f>
        <v>"Biomass" or "Biomaterials"</v>
      </c>
      <c r="N37" s="22" t="str">
        <f>N36&amp;" or "&amp;IF(LEFT(N6,1)="{",N6,""&amp;CHAR(34)&amp;N6&amp;CHAR(34))</f>
        <v>"Cascading " or "Material*"</v>
      </c>
      <c r="R37" s="22" t="str">
        <f>R36&amp;" or "&amp;IF(LEFT(R6,1)="{",R6,""&amp;CHAR(34)&amp;R6&amp;CHAR(34))</f>
        <v>"technology" or "quality"</v>
      </c>
      <c r="T37" s="22" t="str">
        <f>T36&amp;" or "&amp;IF(LEFT(T6,1)="{",T6,""&amp;CHAR(34)&amp;T6&amp;CHAR(34))</f>
        <v>"air pollution" or "seepage"</v>
      </c>
      <c r="X37" s="22" t="str">
        <f>X36&amp;" or "&amp;IF(LEFT(X6,1)="{",X6,""&amp;CHAR(34)&amp;X6&amp;CHAR(34))</f>
        <v>"combat*" or "mitigat*"</v>
      </c>
    </row>
    <row r="38" spans="1:24" x14ac:dyDescent="0.25">
      <c r="A38" s="22" t="str">
        <f t="shared" ref="A38:A52" si="0">A37&amp;" or "&amp;IF(LEFT(A7,1)="{",A7,""&amp;CHAR(34)&amp;A7&amp;CHAR(34))</f>
        <v>"Circular economy" or "Life cycle analysis" or "Life cycle assessment"</v>
      </c>
      <c r="D38" s="22" t="str">
        <f t="shared" ref="D38:D43" si="1">D37&amp;" or "&amp;IF(LEFT(D7,1)="{",D7,""&amp;CHAR(34)&amp;D7&amp;CHAR(34))</f>
        <v>"waste component" or "Waste handling" or "waste mangement"</v>
      </c>
      <c r="E38" s="2"/>
      <c r="F38" s="22" t="str">
        <f t="shared" ref="F38:F64" si="2">F37&amp;" or "&amp;IF(LEFT(F7,1)="{",F7,""&amp;CHAR(34)&amp;F7&amp;CHAR(34))</f>
        <v>"Cleaning" or "Converting " or "cost-effective recycling"</v>
      </c>
      <c r="H38" s="22" t="str">
        <f t="shared" ref="H38:H40" si="3">H37&amp;" or "&amp;IF(LEFT(H7,1)="{",H7,""&amp;CHAR(34)&amp;H7&amp;CHAR(34))</f>
        <v>"waste component" or "Waste handling" or "waste mangement"</v>
      </c>
      <c r="I38" s="92"/>
      <c r="J38" s="22" t="str">
        <f t="shared" ref="J38:J50" si="4">J37&amp;" or "&amp;IF(LEFT(J7,1)="{",J7,""&amp;CHAR(34)&amp;J7&amp;CHAR(34))</f>
        <v>"Effluent" or "Modelling" or "Pollution"</v>
      </c>
      <c r="L38" s="22" t="str">
        <f>L37&amp;" or "&amp;IF(LEFT(L7,1)="{",L7,""&amp;CHAR(34)&amp;L7&amp;CHAR(34))</f>
        <v>"Biomass" or "Biomaterials" or "bioresource*"</v>
      </c>
      <c r="N38" s="22" t="str">
        <f t="shared" ref="N38:N46" si="5">N37&amp;" or "&amp;IF(LEFT(N7,1)="{",N7,""&amp;CHAR(34)&amp;N7&amp;CHAR(34))</f>
        <v>"Cascading " or "Material*" or "Technolog*"</v>
      </c>
      <c r="R38" s="22" t="str">
        <f t="shared" ref="R38:R43" si="6">R37&amp;" or "&amp;IF(LEFT(R7,1)="{",R7,""&amp;CHAR(34)&amp;R7&amp;CHAR(34))</f>
        <v>"technology" or "quality" or "monitoring"</v>
      </c>
      <c r="T38" s="22" t="str">
        <f t="shared" ref="T38:T48" si="7">T37&amp;" or "&amp;IF(LEFT(T7,1)="{",T7,""&amp;CHAR(34)&amp;T7&amp;CHAR(34))</f>
        <v>"air pollution" or "seepage" or "greenhouse gases"</v>
      </c>
    </row>
    <row r="39" spans="1:24" x14ac:dyDescent="0.25">
      <c r="A39" s="22" t="str">
        <f t="shared" si="0"/>
        <v>"Circular economy" or "Life cycle analysis" or "Life cycle assessment" or "Biorefining "</v>
      </c>
      <c r="D39" s="22" t="str">
        <f t="shared" si="1"/>
        <v>"waste component" or "Waste handling" or "waste mangement" or "Waste water "</v>
      </c>
      <c r="E39" s="2"/>
      <c r="F39" s="22" t="str">
        <f t="shared" si="2"/>
        <v>"Cleaning" or "Converting " or "cost-effective recycling" or "recycling process"</v>
      </c>
      <c r="H39" s="22" t="str">
        <f t="shared" si="3"/>
        <v>"waste component" or "Waste handling" or "waste mangement" or "waste streams"</v>
      </c>
      <c r="I39" s="92"/>
      <c r="J39" s="22" t="str">
        <f t="shared" si="4"/>
        <v>"Effluent" or "Modelling" or "Pollution" or "Reduce "</v>
      </c>
      <c r="N39" s="22" t="str">
        <f t="shared" si="5"/>
        <v>"Cascading " or "Material*" or "Technolog*" or "Converting "</v>
      </c>
      <c r="R39" s="22" t="str">
        <f t="shared" si="6"/>
        <v>"technology" or "quality" or "monitoring" or "assessment"</v>
      </c>
      <c r="T39" s="22" t="str">
        <f t="shared" si="7"/>
        <v>"air pollution" or "seepage" or "greenhouse gases" or "carbon dioxide"</v>
      </c>
    </row>
    <row r="40" spans="1:24" x14ac:dyDescent="0.25">
      <c r="A40" s="22" t="str">
        <f t="shared" si="0"/>
        <v>"Circular economy" or "Life cycle analysis" or "Life cycle assessment" or "Biorefining " or "Up-cycling"</v>
      </c>
      <c r="D40" s="22" t="str">
        <f t="shared" si="1"/>
        <v>"waste component" or "Waste handling" or "waste mangement" or "Waste water " or "Wastewater"</v>
      </c>
      <c r="E40" s="2"/>
      <c r="F40" s="22" t="str">
        <f t="shared" si="2"/>
        <v>"Cleaning" or "Converting " or "cost-effective recycling" or "recycling process" or "recycling"</v>
      </c>
      <c r="H40" s="22" t="str">
        <f t="shared" si="3"/>
        <v>"waste component" or "Waste handling" or "waste mangement" or "waste streams" or "waste incineration"</v>
      </c>
      <c r="I40" s="92"/>
      <c r="J40" s="22" t="str">
        <f t="shared" si="4"/>
        <v>"Effluent" or "Modelling" or "Pollution" or "Reduce " or "Disposal"</v>
      </c>
      <c r="N40" s="22" t="str">
        <f t="shared" si="5"/>
        <v>"Cascading " or "Material*" or "Technolog*" or "Converting " or "cost-effective recycling"</v>
      </c>
      <c r="R40" s="22" t="str">
        <f t="shared" si="6"/>
        <v>"technology" or "quality" or "monitoring" or "assessment" or "impact"</v>
      </c>
      <c r="T40" s="22" t="str">
        <f t="shared" si="7"/>
        <v>"air pollution" or "seepage" or "greenhouse gases" or "carbon dioxide" or "CO2"</v>
      </c>
    </row>
    <row r="41" spans="1:24" x14ac:dyDescent="0.25">
      <c r="A41" s="22" t="str">
        <f t="shared" si="0"/>
        <v>"Circular economy" or "Life cycle analysis" or "Life cycle assessment" or "Biorefining " or "Up-cycling" or "Environmental product declaration (EPD)"</v>
      </c>
      <c r="D41" s="22" t="str">
        <f t="shared" si="1"/>
        <v>"waste component" or "Waste handling" or "waste mangement" or "Waste water " or "Wastewater" or "waste streams"</v>
      </c>
      <c r="E41" s="2"/>
      <c r="F41" s="22" t="str">
        <f t="shared" si="2"/>
        <v>"Cleaning" or "Converting " or "cost-effective recycling" or "recycling process" or "recycling" or "Cascading "</v>
      </c>
      <c r="H41" s="2"/>
      <c r="I41" s="92"/>
      <c r="J41" s="22" t="str">
        <f t="shared" si="4"/>
        <v>"Effluent" or "Modelling" or "Pollution" or "Reduce " or "Disposal" or "Sewage "</v>
      </c>
      <c r="N41" s="22" t="str">
        <f t="shared" si="5"/>
        <v>"Cascading " or "Material*" or "Technolog*" or "Converting " or "cost-effective recycling" or "recycling process"</v>
      </c>
      <c r="R41" s="22" t="str">
        <f t="shared" si="6"/>
        <v>"technology" or "quality" or "monitoring" or "assessment" or "impact" or "challenges"</v>
      </c>
      <c r="T41" s="22" t="str">
        <f t="shared" si="7"/>
        <v>"air pollution" or "seepage" or "greenhouse gases" or "carbon dioxide" or "CO2" or "methane"</v>
      </c>
    </row>
    <row r="42" spans="1:24" x14ac:dyDescent="0.25">
      <c r="A42" s="22" t="str">
        <f t="shared" si="0"/>
        <v>"Circular economy" or "Life cycle analysis" or "Life cycle assessment" or "Biorefining " or "Up-cycling" or "Environmental product declaration (EPD)" or "Environmental technology"</v>
      </c>
      <c r="D42" s="22" t="str">
        <f t="shared" si="1"/>
        <v>"waste component" or "Waste handling" or "waste mangement" or "Waste water " or "Wastewater" or "waste streams" or "waste incineration"</v>
      </c>
      <c r="E42" s="2"/>
      <c r="F42" s="22" t="str">
        <f t="shared" si="2"/>
        <v>"Cleaning" or "Converting " or "cost-effective recycling" or "recycling process" or "recycling" or "Cascading " or "Material*"</v>
      </c>
      <c r="H42" s="2"/>
      <c r="I42" s="92"/>
      <c r="J42" s="22" t="str">
        <f t="shared" si="4"/>
        <v>"Effluent" or "Modelling" or "Pollution" or "Reduce " or "Disposal" or "Sewage " or "Optimising"</v>
      </c>
      <c r="N42" s="22" t="str">
        <f t="shared" si="5"/>
        <v>"Cascading " or "Material*" or "Technolog*" or "Converting " or "cost-effective recycling" or "recycling process" or "recycling"</v>
      </c>
      <c r="R42" s="22" t="str">
        <f t="shared" si="6"/>
        <v>"technology" or "quality" or "monitoring" or "assessment" or "impact" or "challenges" or "effect"</v>
      </c>
      <c r="T42" s="22" t="str">
        <f t="shared" si="7"/>
        <v>"air pollution" or "seepage" or "greenhouse gases" or "carbon dioxide" or "CO2" or "methane" or "CH4"</v>
      </c>
    </row>
    <row r="43" spans="1:24" x14ac:dyDescent="0.25">
      <c r="A43" s="22" t="str">
        <f t="shared" si="0"/>
        <v>"Circular economy" or "Life cycle analysis" or "Life cycle assessment" or "Biorefining " or "Up-cycling" or "Environmental product declaration (EPD)" or "Environmental technology" or "cascade utilization"</v>
      </c>
      <c r="D43" s="22" t="str">
        <f t="shared" si="1"/>
        <v>"waste component" or "Waste handling" or "waste mangement" or "Waste water " or "Wastewater" or "waste streams" or "waste incineration" or "waste-based"</v>
      </c>
      <c r="E43" s="2"/>
      <c r="F43" s="22" t="str">
        <f t="shared" si="2"/>
        <v>"Cleaning" or "Converting " or "cost-effective recycling" or "recycling process" or "recycling" or "Cascading " or "Material*" or "labeling technolog*"</v>
      </c>
      <c r="H43" s="2"/>
      <c r="I43" s="92"/>
      <c r="J43" s="22" t="str">
        <f t="shared" si="4"/>
        <v>"Effluent" or "Modelling" or "Pollution" or "Reduce " or "Disposal" or "Sewage " or "Optimising" or "Re-use"</v>
      </c>
      <c r="N43" s="22" t="str">
        <f t="shared" si="5"/>
        <v>"Cascading " or "Material*" or "Technolog*" or "Converting " or "cost-effective recycling" or "recycling process" or "recycling" or "Modelling"</v>
      </c>
      <c r="R43" s="22" t="str">
        <f t="shared" si="6"/>
        <v>"technology" or "quality" or "monitoring" or "assessment" or "impact" or "challenges" or "effect" or "protection"</v>
      </c>
      <c r="T43" s="22" t="str">
        <f t="shared" si="7"/>
        <v>"air pollution" or "seepage" or "greenhouse gases" or "carbon dioxide" or "CO2" or "methane" or "CH4" or "ground pollution"</v>
      </c>
    </row>
    <row r="44" spans="1:24" x14ac:dyDescent="0.25">
      <c r="A44" s="22" t="str">
        <f t="shared" si="0"/>
        <v>"Circular economy" or "Life cycle analysis" or "Life cycle assessment" or "Biorefining " or "Up-cycling" or "Environmental product declaration (EPD)" or "Environmental technology" or "cascade utilization" or "Remanufacturing"</v>
      </c>
      <c r="D44" s="2"/>
      <c r="E44" s="2"/>
      <c r="F44" s="22" t="str">
        <f t="shared" si="2"/>
        <v>"Cleaning" or "Converting " or "cost-effective recycling" or "recycling process" or "recycling" or "Cascading " or "Material*" or "labeling technolog*" or "identification technolog*"</v>
      </c>
      <c r="H44" s="2"/>
      <c r="I44" s="92"/>
      <c r="J44" s="22" t="str">
        <f t="shared" si="4"/>
        <v>"Effluent" or "Modelling" or "Pollution" or "Reduce " or "Disposal" or "Sewage " or "Optimising" or "Re-use" or "Effective"</v>
      </c>
      <c r="N44" s="22" t="str">
        <f t="shared" si="5"/>
        <v>"Cascading " or "Material*" or "Technolog*" or "Converting " or "cost-effective recycling" or "recycling process" or "recycling" or "Modelling" or "Embodied energy"</v>
      </c>
      <c r="T44" s="22" t="str">
        <f t="shared" si="7"/>
        <v>"air pollution" or "seepage" or "greenhouse gases" or "carbon dioxide" or "CO2" or "methane" or "CH4" or "ground pollution" or "carbon"</v>
      </c>
    </row>
    <row r="45" spans="1:24" x14ac:dyDescent="0.25">
      <c r="A45" s="22" t="str">
        <f t="shared" si="0"/>
        <v>"Circular economy" or "Life cycle analysis" or "Life cycle assessment" or "Biorefining " or "Up-cycling" or "Environmental product declaration (EPD)" or "Environmental technology" or "cascade utilization" or "Remanufacturing" or "re-manufactured"</v>
      </c>
      <c r="D45" s="2"/>
      <c r="E45" s="2"/>
      <c r="F45" s="22" t="str">
        <f t="shared" si="2"/>
        <v>"Cleaning" or "Converting " or "cost-effective recycling" or "recycling process" or "recycling" or "Cascading " or "Material*" or "labeling technolog*" or "identification technolog*" or "automatic sorting"</v>
      </c>
      <c r="H45" s="2"/>
      <c r="I45" s="92"/>
      <c r="J45" s="22" t="str">
        <f t="shared" si="4"/>
        <v>"Effluent" or "Modelling" or "Pollution" or "Reduce " or "Disposal" or "Sewage " or "Optimising" or "Re-use" or "Effective" or "Quality"</v>
      </c>
      <c r="N45" s="22" t="str">
        <f t="shared" si="5"/>
        <v>"Cascading " or "Material*" or "Technolog*" or "Converting " or "cost-effective recycling" or "recycling process" or "recycling" or "Modelling" or "Embodied energy" or "Processing"</v>
      </c>
      <c r="T45" s="22" t="str">
        <f t="shared" si="7"/>
        <v>"air pollution" or "seepage" or "greenhouse gases" or "carbon dioxide" or "CO2" or "methane" or "CH4" or "ground pollution" or "carbon" or "nitrous"</v>
      </c>
    </row>
    <row r="46" spans="1:24" x14ac:dyDescent="0.25">
      <c r="A46" s="22" t="str">
        <f t="shared" si="0"/>
        <v>"Circular economy" or "Life cycle analysis" or "Life cycle assessment" or "Biorefining " or "Up-cycling" or "Environmental product declaration (EPD)" or "Environmental technology" or "cascade utilization" or "Remanufacturing" or "re-manufactured" or "re-manufacturing"</v>
      </c>
      <c r="D46" s="2"/>
      <c r="E46" s="2"/>
      <c r="F46" s="22" t="str">
        <f t="shared" si="2"/>
        <v>"Cleaning" or "Converting " or "cost-effective recycling" or "recycling process" or "recycling" or "Cascading " or "Material*" or "labeling technolog*" or "identification technolog*" or "automatic sorting" or "automatic separation "</v>
      </c>
      <c r="H46" s="2"/>
      <c r="I46" s="92"/>
      <c r="J46" s="22" t="str">
        <f t="shared" si="4"/>
        <v>"Effluent" or "Modelling" or "Pollution" or "Reduce " or "Disposal" or "Sewage " or "Optimising" or "Re-use" or "Effective" or "Quality" or "Production"</v>
      </c>
      <c r="N46" s="22" t="str">
        <f t="shared" si="5"/>
        <v>"Cascading " or "Material*" or "Technolog*" or "Converting " or "cost-effective recycling" or "recycling process" or "recycling" or "Modelling" or "Embodied energy" or "Processing" or "Renewable Ressource*"</v>
      </c>
      <c r="T46" s="22" t="str">
        <f t="shared" si="7"/>
        <v>"air pollution" or "seepage" or "greenhouse gases" or "carbon dioxide" or "CO2" or "methane" or "CH4" or "ground pollution" or "carbon" or "nitrous" or "laughing gas"</v>
      </c>
    </row>
    <row r="47" spans="1:24" x14ac:dyDescent="0.25">
      <c r="A47" s="22"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v>
      </c>
      <c r="D47" s="2"/>
      <c r="E47" s="2"/>
      <c r="F47" s="22" t="str">
        <f t="shared" si="2"/>
        <v>"Cleaning" or "Converting " or "cost-effective recycling" or "recycling process" or "recycling" or "Cascading " or "Material*" or "labeling technolog*" or "identification technolog*" or "automatic sorting" or "automatic separation " or "automatic identification"</v>
      </c>
      <c r="H47" s="2"/>
      <c r="I47" s="92"/>
      <c r="J47" s="22" t="str">
        <f t="shared" si="4"/>
        <v>"Effluent" or "Modelling" or "Pollution" or "Reduce " or "Disposal" or "Sewage " or "Optimising" or "Re-use" or "Effective" or "Quality" or "Production" or "Footprints"</v>
      </c>
      <c r="T47" s="22" t="str">
        <f t="shared" si="7"/>
        <v>"air pollution" or "seepage" or "greenhouse gases" or "carbon dioxide" or "CO2" or "methane" or "CH4" or "ground pollution" or "carbon" or "nitrous" or "laughing gas" or "nitrous oxide"</v>
      </c>
    </row>
    <row r="48" spans="1:24" x14ac:dyDescent="0.25">
      <c r="A48" s="22"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v>
      </c>
      <c r="D48" s="2"/>
      <c r="E48" s="2"/>
      <c r="F48" s="22" t="str">
        <f t="shared" si="2"/>
        <v>"Cleaning" or "Converting " or "cost-effective recycling" or "recycling process" or "recycling" or "Cascading " or "Material*" or "labeling technolog*" or "identification technolog*" or "automatic sorting" or "automatic separation " or "automatic identification" or "embodied energy"</v>
      </c>
      <c r="H48" s="2"/>
      <c r="I48" s="92"/>
      <c r="J48" s="22" t="str">
        <f t="shared" si="4"/>
        <v>"Effluent" or "Modelling" or "Pollution" or "Reduce " or "Disposal" or "Sewage " or "Optimising" or "Re-use" or "Effective" or "Quality" or "Production" or "Footprints" or "Monitoring"</v>
      </c>
      <c r="T48" s="22" t="str">
        <f t="shared" si="7"/>
        <v>"air pollution" or "seepage" or "greenhouse gases" or "carbon dioxide" or "CO2" or "methane" or "CH4" or "ground pollution" or "carbon" or "nitrous" or "laughing gas" or "nitrous oxide" or "N2O"</v>
      </c>
    </row>
    <row r="49" spans="1:10" x14ac:dyDescent="0.25">
      <c r="A49" s="22"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v>
      </c>
      <c r="D49" s="2"/>
      <c r="E49" s="2"/>
      <c r="F49"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v>
      </c>
      <c r="H49" s="2"/>
      <c r="I49" s="92"/>
      <c r="J49" s="22" t="str">
        <f t="shared" si="4"/>
        <v>"Effluent" or "Modelling" or "Pollution" or "Reduce " or "Disposal" or "Sewage " or "Optimising" or "Re-use" or "Effective" or "Quality" or "Production" or "Footprints" or "Monitoring" or "Processing"</v>
      </c>
    </row>
    <row r="50" spans="1:10" x14ac:dyDescent="0.25">
      <c r="A50" s="22"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v>
      </c>
      <c r="D50" s="2"/>
      <c r="E50" s="2"/>
      <c r="F50"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v>
      </c>
      <c r="H50" s="2"/>
      <c r="I50" s="92"/>
      <c r="J50" s="22" t="str">
        <f t="shared" si="4"/>
        <v>"Effluent" or "Modelling" or "Pollution" or "Reduce " or "Disposal" or "Sewage " or "Optimising" or "Re-use" or "Effective" or "Quality" or "Production" or "Footprints" or "Monitoring" or "Processing" or "Energy recover"</v>
      </c>
    </row>
    <row r="51" spans="1:10" x14ac:dyDescent="0.25">
      <c r="A51" s="22"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 or "Cradle-to-cradle analysis"</v>
      </c>
      <c r="F51"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v>
      </c>
      <c r="H51" s="2"/>
      <c r="I51" s="92"/>
      <c r="J51" s="2"/>
    </row>
    <row r="52" spans="1:10" x14ac:dyDescent="0.25">
      <c r="A52" s="22" t="str">
        <f t="shared" si="0"/>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 or "Cradle-to-cradle analysis" or "Cradle-to-cradle design"</v>
      </c>
      <c r="F52"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v>
      </c>
      <c r="H52" s="2"/>
      <c r="I52" s="92"/>
      <c r="J52" s="2"/>
    </row>
    <row r="53" spans="1:10" x14ac:dyDescent="0.25">
      <c r="F53"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v>
      </c>
      <c r="H53" s="2"/>
      <c r="I53" s="92"/>
      <c r="J53" s="2"/>
    </row>
    <row r="54" spans="1:10" x14ac:dyDescent="0.25">
      <c r="F54"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v>
      </c>
      <c r="H54" s="2"/>
      <c r="I54" s="92"/>
      <c r="J54" s="2"/>
    </row>
    <row r="55" spans="1:10" x14ac:dyDescent="0.25">
      <c r="F55"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v>
      </c>
      <c r="H55" s="2"/>
      <c r="I55" s="92"/>
      <c r="J55" s="2"/>
    </row>
    <row r="56" spans="1:10" x14ac:dyDescent="0.25">
      <c r="F56"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v>
      </c>
      <c r="H56" s="2"/>
      <c r="I56" s="92"/>
      <c r="J56" s="2"/>
    </row>
    <row r="57" spans="1:10" x14ac:dyDescent="0.25">
      <c r="F57"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v>
      </c>
      <c r="H57" s="2"/>
      <c r="I57" s="92"/>
      <c r="J57" s="2"/>
    </row>
    <row r="58" spans="1:10" x14ac:dyDescent="0.25">
      <c r="F58"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v>
      </c>
      <c r="H58" s="2"/>
      <c r="I58" s="92"/>
      <c r="J58" s="2"/>
    </row>
    <row r="59" spans="1:10" x14ac:dyDescent="0.25">
      <c r="F59"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v>
      </c>
      <c r="H59" s="2"/>
      <c r="I59" s="92"/>
      <c r="J59" s="2"/>
    </row>
    <row r="60" spans="1:10" x14ac:dyDescent="0.25">
      <c r="F60"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v>
      </c>
      <c r="H60" s="2"/>
      <c r="I60" s="92"/>
      <c r="J60" s="2"/>
    </row>
    <row r="61" spans="1:10" x14ac:dyDescent="0.25">
      <c r="F61"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v>
      </c>
      <c r="H61" s="2"/>
      <c r="I61" s="92"/>
      <c r="J61" s="2"/>
    </row>
    <row r="62" spans="1:10" x14ac:dyDescent="0.25">
      <c r="F62"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v>
      </c>
      <c r="H62" s="2"/>
      <c r="I62" s="92"/>
      <c r="J62" s="2"/>
    </row>
    <row r="63" spans="1:10" x14ac:dyDescent="0.25">
      <c r="F63"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 or "Sustainable development"</v>
      </c>
      <c r="H63" s="2"/>
      <c r="I63" s="92"/>
      <c r="J63" s="2"/>
    </row>
    <row r="64" spans="1:10" x14ac:dyDescent="0.25">
      <c r="F64" s="22" t="str">
        <f t="shared" si="2"/>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 or "Sustainable development" or "Sustainability transitions"</v>
      </c>
      <c r="H64" s="2"/>
      <c r="I64" s="92"/>
      <c r="J64" s="2"/>
    </row>
    <row r="65" spans="1:10" x14ac:dyDescent="0.25">
      <c r="A65" s="23" t="s">
        <v>262</v>
      </c>
      <c r="H65" s="2"/>
      <c r="I65" s="92"/>
      <c r="J65" s="2"/>
    </row>
    <row r="66" spans="1:10" x14ac:dyDescent="0.25">
      <c r="B66" s="22" t="s">
        <v>262</v>
      </c>
      <c r="D66" s="22" t="str">
        <f ca="1">B66&amp;IFERROR(INDIRECT(A66,1),"")&amp;C66</f>
        <v>TITLE-ABS-KEY</v>
      </c>
      <c r="H66" s="2"/>
      <c r="I66" s="92"/>
      <c r="J66" s="2"/>
    </row>
    <row r="67" spans="1:10" x14ac:dyDescent="0.25">
      <c r="A67" s="22" t="s">
        <v>265</v>
      </c>
      <c r="B67" s="22" t="s">
        <v>263</v>
      </c>
      <c r="C67" s="22" t="s">
        <v>264</v>
      </c>
      <c r="D67" s="22" t="str">
        <f t="shared" ref="D67:D80" ca="1" si="8">B67&amp;IFERROR(INDIRECT(A67,1),"")&amp;C67</f>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 or "Cradle-to-cradle analysis" or "Cradle-to-cradle design") OR</v>
      </c>
      <c r="H67" s="2"/>
      <c r="I67" s="92"/>
      <c r="J67" s="2"/>
    </row>
    <row r="68" spans="1:10" x14ac:dyDescent="0.25">
      <c r="B68" s="22" t="s">
        <v>266</v>
      </c>
      <c r="D68" s="22" t="str">
        <f t="shared" ca="1" si="8"/>
        <v>TITLE-ABS-KEY(</v>
      </c>
    </row>
    <row r="69" spans="1:10" x14ac:dyDescent="0.25">
      <c r="A69" s="22" t="s">
        <v>270</v>
      </c>
      <c r="B69" s="22" t="s">
        <v>263</v>
      </c>
      <c r="C69" s="22" t="s">
        <v>267</v>
      </c>
      <c r="D69" s="22" t="str">
        <f t="shared" ca="1" si="8"/>
        <v>("waste component" or "Waste handling" or "waste mangement" or "Waste water " or "Wastewater" or "waste streams" or "waste incineration" or "waste-based") AND</v>
      </c>
    </row>
    <row r="70" spans="1:10" x14ac:dyDescent="0.25">
      <c r="A70" s="22" t="s">
        <v>271</v>
      </c>
      <c r="B70" s="22" t="s">
        <v>263</v>
      </c>
      <c r="C70" s="22" t="s">
        <v>268</v>
      </c>
      <c r="D70" s="22" t="str">
        <f t="shared" ca="1" si="8"/>
        <v>("Cleaning"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 or "Sustainable development" or "Sustainability transitions")) OR</v>
      </c>
    </row>
    <row r="71" spans="1:10" x14ac:dyDescent="0.25">
      <c r="B71" s="22" t="s">
        <v>266</v>
      </c>
      <c r="D71" s="22" t="str">
        <f t="shared" ca="1" si="8"/>
        <v>TITLE-ABS-KEY(</v>
      </c>
    </row>
    <row r="72" spans="1:10" x14ac:dyDescent="0.25">
      <c r="A72" s="22" t="s">
        <v>272</v>
      </c>
      <c r="B72" s="22" t="s">
        <v>263</v>
      </c>
      <c r="C72" s="22" t="s">
        <v>267</v>
      </c>
      <c r="D72" s="22" t="str">
        <f t="shared" ca="1" si="8"/>
        <v>("waste component" or "Waste handling" or "waste mangement" or "waste streams" or "waste incineration") AND</v>
      </c>
    </row>
    <row r="73" spans="1:10" x14ac:dyDescent="0.25">
      <c r="A73" s="22" t="s">
        <v>273</v>
      </c>
      <c r="B73" s="22" t="s">
        <v>263</v>
      </c>
      <c r="C73" s="22" t="s">
        <v>268</v>
      </c>
      <c r="D73" s="22" t="str">
        <f t="shared" ca="1" si="8"/>
        <v>("Effluent" or "Modelling" or "Pollution" or "Reduce " or "Disposal" or "Sewage " or "Optimising" or "Re-use" or "Effective" or "Quality" or "Production" or "Footprints" or "Monitoring" or "Processing" or "Energy recover")) OR</v>
      </c>
    </row>
    <row r="74" spans="1:10" x14ac:dyDescent="0.25">
      <c r="B74" s="22" t="s">
        <v>266</v>
      </c>
      <c r="D74" s="22" t="str">
        <f t="shared" ca="1" si="8"/>
        <v>TITLE-ABS-KEY(</v>
      </c>
    </row>
    <row r="75" spans="1:10" x14ac:dyDescent="0.25">
      <c r="A75" s="22" t="s">
        <v>275</v>
      </c>
      <c r="B75" s="22" t="s">
        <v>263</v>
      </c>
      <c r="C75" s="22" t="s">
        <v>267</v>
      </c>
      <c r="D75" s="22" t="str">
        <f t="shared" ca="1" si="8"/>
        <v>("Biomass" or "Biomaterials" or "bioresource*") AND</v>
      </c>
    </row>
    <row r="76" spans="1:10" x14ac:dyDescent="0.25">
      <c r="A76" s="22" t="s">
        <v>276</v>
      </c>
      <c r="B76" s="22" t="s">
        <v>263</v>
      </c>
      <c r="C76" s="22" t="s">
        <v>268</v>
      </c>
      <c r="D76" s="22" t="str">
        <f t="shared" ca="1" si="8"/>
        <v>("Cascading " or "Material*" or "Technolog*" or "Converting " or "cost-effective recycling" or "recycling process" or "recycling" or "Modelling" or "Embodied energy" or "Processing" or "Renewable Ressource*")) OR</v>
      </c>
    </row>
    <row r="77" spans="1:10" x14ac:dyDescent="0.25">
      <c r="B77" s="22" t="s">
        <v>266</v>
      </c>
      <c r="D77" s="22" t="str">
        <f t="shared" ca="1" si="8"/>
        <v>TITLE-ABS-KEY(</v>
      </c>
    </row>
    <row r="78" spans="1:10" x14ac:dyDescent="0.25">
      <c r="A78" s="22" t="s">
        <v>274</v>
      </c>
      <c r="B78" s="22" t="s">
        <v>263</v>
      </c>
      <c r="C78" s="22" t="s">
        <v>267</v>
      </c>
      <c r="D78" s="22" t="str">
        <f t="shared" ca="1" si="8"/>
        <v>("Environmental ") AND</v>
      </c>
    </row>
    <row r="79" spans="1:10" x14ac:dyDescent="0.25">
      <c r="A79" s="22" t="s">
        <v>277</v>
      </c>
      <c r="B79" s="22" t="s">
        <v>263</v>
      </c>
      <c r="C79" s="22" t="s">
        <v>267</v>
      </c>
      <c r="D79" s="22" t="str">
        <f t="shared" ca="1" si="8"/>
        <v>("technology" or "quality" or "monitoring" or "assessment" or "impact" or "challenges" or "effect" or "protection") AND</v>
      </c>
    </row>
    <row r="80" spans="1:10" x14ac:dyDescent="0.25">
      <c r="A80" s="22" t="s">
        <v>278</v>
      </c>
      <c r="B80" s="22" t="s">
        <v>263</v>
      </c>
      <c r="C80" s="22" t="s">
        <v>268</v>
      </c>
      <c r="D80" s="22" t="str">
        <f t="shared" ca="1" si="8"/>
        <v>("air pollution" or "seepage" or "greenhouse gases" or "carbon dioxide" or "CO2" or "methane" or "CH4" or "ground pollution" or "carbon" or "nitrous" or "laughing gas" or "nitrous oxide" or "N2O")) OR</v>
      </c>
    </row>
    <row r="81" spans="1:4" x14ac:dyDescent="0.25">
      <c r="B81" s="22" t="s">
        <v>266</v>
      </c>
      <c r="D81" s="22" t="str">
        <f ca="1">B81&amp;IFERROR(INDIRECT(A81,1),"")&amp;C81</f>
        <v>TITLE-ABS-KEY(</v>
      </c>
    </row>
    <row r="82" spans="1:4" x14ac:dyDescent="0.25">
      <c r="A82" s="22" t="s">
        <v>279</v>
      </c>
      <c r="B82" s="22" t="s">
        <v>263</v>
      </c>
      <c r="C82" s="22" t="s">
        <v>269</v>
      </c>
      <c r="D82" s="22" t="str">
        <f ca="1">B82&amp;IFERROR(INDIRECT(A82,1),"")&amp;C82</f>
        <v>("Pollut*") W/20</v>
      </c>
    </row>
    <row r="83" spans="1:4" x14ac:dyDescent="0.25">
      <c r="A83" s="22" t="s">
        <v>280</v>
      </c>
      <c r="B83" s="22" t="s">
        <v>263</v>
      </c>
      <c r="C83" s="22" t="s">
        <v>268</v>
      </c>
      <c r="D83" s="22" t="str">
        <f ca="1">B83&amp;IFERROR(INDIRECT(A83,1),"")&amp;C83</f>
        <v>("combat*" or "mitigat*")) OR</v>
      </c>
    </row>
    <row r="85" spans="1:4" x14ac:dyDescent="0.25">
      <c r="A85" s="23" t="s">
        <v>303</v>
      </c>
    </row>
    <row r="86" spans="1:4" x14ac:dyDescent="0.25">
      <c r="B86" s="22" t="s">
        <v>304</v>
      </c>
      <c r="D86" s="22" t="str">
        <f ca="1">B86&amp;IFERROR(INDIRECT(A86,1),"")&amp;C86</f>
        <v>TITLE-ABS</v>
      </c>
    </row>
    <row r="87" spans="1:4" x14ac:dyDescent="0.25">
      <c r="A87" s="22" t="s">
        <v>265</v>
      </c>
      <c r="B87" s="22" t="s">
        <v>263</v>
      </c>
      <c r="C87" s="22" t="s">
        <v>264</v>
      </c>
      <c r="D87" s="22" t="str">
        <f t="shared" ref="D87" ca="1" si="9">B87&amp;IFERROR(INDIRECT(A87,1),"")&amp;C87</f>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 or "Cradle-to-cradle analysis" or "Cradle-to-cradle design") OR</v>
      </c>
    </row>
    <row r="88" spans="1:4" x14ac:dyDescent="0.25">
      <c r="B88" s="22" t="s">
        <v>305</v>
      </c>
      <c r="D88" s="22" t="str">
        <f ca="1">B88&amp;IFERROR(INDIRECT(A88,1),"")&amp;C88</f>
        <v>AUTHKEY</v>
      </c>
    </row>
    <row r="89" spans="1:4" x14ac:dyDescent="0.25">
      <c r="A89" s="22" t="s">
        <v>265</v>
      </c>
      <c r="B89" s="22" t="s">
        <v>263</v>
      </c>
      <c r="C89" s="22" t="s">
        <v>264</v>
      </c>
      <c r="D89" s="22" t="str">
        <f t="shared" ref="D89:D94" ca="1" si="10">B89&amp;IFERROR(INDIRECT(A89,1),"")&amp;C89</f>
        <v>("Circular economy" or "Life cycle analysis" or "Life cycle assessment" or "Biorefining " or "Up-cycling" or "Environmental product declaration (EPD)" or "Environmental technology" or "cascade utilization" or "Remanufacturing" or "re-manufactured" or "re-manufacturing" or "Remanufactured" or "high value recycling" or "waste technology" or "Cradle-to-grave analysis" or "Cradle-to-cradle analysis" or "Cradle-to-cradle design") OR</v>
      </c>
    </row>
    <row r="90" spans="1:4" x14ac:dyDescent="0.25">
      <c r="B90" s="22" t="s">
        <v>306</v>
      </c>
      <c r="D90" s="22" t="str">
        <f t="shared" ca="1" si="10"/>
        <v>((TITLE-ABS</v>
      </c>
    </row>
    <row r="91" spans="1:4" x14ac:dyDescent="0.25">
      <c r="A91" s="22" t="s">
        <v>270</v>
      </c>
      <c r="B91" s="22" t="s">
        <v>263</v>
      </c>
      <c r="C91" s="22" t="s">
        <v>264</v>
      </c>
      <c r="D91" s="22" t="str">
        <f t="shared" ca="1" si="10"/>
        <v>("waste component" or "Waste handling" or "waste mangement" or "Waste water " or "Wastewater" or "waste streams" or "waste incineration" or "waste-based") OR</v>
      </c>
    </row>
    <row r="92" spans="1:4" x14ac:dyDescent="0.25">
      <c r="A92" s="22" t="s">
        <v>270</v>
      </c>
      <c r="B92" s="22" t="s">
        <v>307</v>
      </c>
      <c r="C92" s="22" t="s">
        <v>308</v>
      </c>
      <c r="D92" s="22" t="str">
        <f t="shared" ca="1" si="10"/>
        <v>AUTHKEY("waste component" or "Waste handling" or "waste mangement" or "Waste water " or "Wastewater" or "waste streams" or "waste incineration" or "waste-based")) AND</v>
      </c>
    </row>
    <row r="93" spans="1:4" x14ac:dyDescent="0.25">
      <c r="A93" s="22" t="s">
        <v>271</v>
      </c>
      <c r="B93" s="22" t="s">
        <v>309</v>
      </c>
      <c r="C93" s="22" t="s">
        <v>264</v>
      </c>
      <c r="D93" s="22" t="str">
        <f t="shared" ca="1" si="10"/>
        <v>(TITLE-ABS("Cleaning"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 or "Sustainable development" or "Sustainability transitions") OR</v>
      </c>
    </row>
    <row r="94" spans="1:4" x14ac:dyDescent="0.25">
      <c r="A94" s="22" t="s">
        <v>271</v>
      </c>
      <c r="B94" s="22" t="s">
        <v>307</v>
      </c>
      <c r="C94" s="22" t="s">
        <v>310</v>
      </c>
      <c r="D94" s="22" t="str">
        <f t="shared" ca="1" si="10"/>
        <v>AUTHKEY("Cleaning" or "Converting " or "cost-effective recycling" or "recycling process" or "recycling" or "Cascading " or "Material*" or "labeling technolog*" or "identification technolog*" or "automatic sorting" or "automatic separation " or "automatic identification" or "embodied energy" or "Refurbishing" or "Business model development " or "Dynamic capabilities" or "Business model development" or "Dynamic capabilities" or "Market creation" or "Consumer decision making" or "Consumer preferences " or "Business model development" or "Market creation" or "Market transformation Standards" or "Standardization Consumer behavior " or "Ecological mindset Transformational" or "business strategy Eco-effectiveness" or "Sustainable development" or "Sustainability transitions"))) OR</v>
      </c>
    </row>
    <row r="95" spans="1:4" x14ac:dyDescent="0.25">
      <c r="B95" s="22" t="s">
        <v>306</v>
      </c>
      <c r="D95" s="22" t="str">
        <f t="shared" ref="D95:D107" ca="1" si="11">B95&amp;IFERROR(INDIRECT(A95,1),"")&amp;C95</f>
        <v>((TITLE-ABS</v>
      </c>
    </row>
    <row r="96" spans="1:4" x14ac:dyDescent="0.25">
      <c r="A96" s="22" t="s">
        <v>272</v>
      </c>
      <c r="B96" s="22" t="s">
        <v>263</v>
      </c>
      <c r="C96" s="22" t="s">
        <v>264</v>
      </c>
      <c r="D96" s="22" t="str">
        <f t="shared" ca="1" si="11"/>
        <v>("waste component" or "Waste handling" or "waste mangement" or "waste streams" or "waste incineration") OR</v>
      </c>
    </row>
    <row r="97" spans="1:4" x14ac:dyDescent="0.25">
      <c r="A97" s="22" t="s">
        <v>272</v>
      </c>
      <c r="B97" s="22" t="s">
        <v>307</v>
      </c>
      <c r="C97" s="22" t="s">
        <v>308</v>
      </c>
      <c r="D97" s="22" t="str">
        <f t="shared" ca="1" si="11"/>
        <v>AUTHKEY("waste component" or "Waste handling" or "waste mangement" or "waste streams" or "waste incineration")) AND</v>
      </c>
    </row>
    <row r="98" spans="1:4" x14ac:dyDescent="0.25">
      <c r="A98" s="22" t="s">
        <v>273</v>
      </c>
      <c r="B98" s="22" t="s">
        <v>309</v>
      </c>
      <c r="C98" s="22" t="s">
        <v>264</v>
      </c>
      <c r="D98" s="22" t="str">
        <f t="shared" ca="1" si="11"/>
        <v>(TITLE-ABS("Effluent" or "Modelling" or "Pollution" or "Reduce " or "Disposal" or "Sewage " or "Optimising" or "Re-use" or "Effective" or "Quality" or "Production" or "Footprints" or "Monitoring" or "Processing" or "Energy recover") OR</v>
      </c>
    </row>
    <row r="99" spans="1:4" x14ac:dyDescent="0.25">
      <c r="A99" s="22" t="s">
        <v>273</v>
      </c>
      <c r="B99" s="22" t="s">
        <v>307</v>
      </c>
      <c r="C99" s="22" t="s">
        <v>310</v>
      </c>
      <c r="D99" s="22" t="str">
        <f t="shared" ca="1" si="11"/>
        <v>AUTHKEY("Effluent" or "Modelling" or "Pollution" or "Reduce " or "Disposal" or "Sewage " or "Optimising" or "Re-use" or "Effective" or "Quality" or "Production" or "Footprints" or "Monitoring" or "Processing" or "Energy recover"))) OR</v>
      </c>
    </row>
    <row r="100" spans="1:4" x14ac:dyDescent="0.25">
      <c r="B100" s="22" t="s">
        <v>306</v>
      </c>
      <c r="D100" s="22" t="str">
        <f t="shared" ca="1" si="11"/>
        <v>((TITLE-ABS</v>
      </c>
    </row>
    <row r="101" spans="1:4" x14ac:dyDescent="0.25">
      <c r="A101" s="22" t="s">
        <v>275</v>
      </c>
      <c r="B101" s="22" t="s">
        <v>263</v>
      </c>
      <c r="C101" s="22" t="s">
        <v>264</v>
      </c>
      <c r="D101" s="22" t="str">
        <f t="shared" ca="1" si="11"/>
        <v>("Biomass" or "Biomaterials" or "bioresource*") OR</v>
      </c>
    </row>
    <row r="102" spans="1:4" x14ac:dyDescent="0.25">
      <c r="A102" s="22" t="s">
        <v>275</v>
      </c>
      <c r="B102" s="22" t="s">
        <v>307</v>
      </c>
      <c r="C102" s="22" t="s">
        <v>308</v>
      </c>
      <c r="D102" s="22" t="str">
        <f t="shared" ca="1" si="11"/>
        <v>AUTHKEY("Biomass" or "Biomaterials" or "bioresource*")) AND</v>
      </c>
    </row>
    <row r="103" spans="1:4" x14ac:dyDescent="0.25">
      <c r="A103" s="22" t="s">
        <v>276</v>
      </c>
      <c r="B103" s="22" t="s">
        <v>309</v>
      </c>
      <c r="C103" s="22" t="s">
        <v>264</v>
      </c>
      <c r="D103" s="22" t="str">
        <f t="shared" ca="1" si="11"/>
        <v>(TITLE-ABS("Cascading " or "Material*" or "Technolog*" or "Converting " or "cost-effective recycling" or "recycling process" or "recycling" or "Modelling" or "Embodied energy" or "Processing" or "Renewable Ressource*") OR</v>
      </c>
    </row>
    <row r="104" spans="1:4" x14ac:dyDescent="0.25">
      <c r="A104" s="22" t="s">
        <v>276</v>
      </c>
      <c r="B104" s="22" t="s">
        <v>307</v>
      </c>
      <c r="C104" s="22" t="s">
        <v>310</v>
      </c>
      <c r="D104" s="22" t="str">
        <f t="shared" ca="1" si="11"/>
        <v>AUTHKEY("Cascading " or "Material*" or "Technolog*" or "Converting " or "cost-effective recycling" or "recycling process" or "recycling" or "Modelling" or "Embodied energy" or "Processing" or "Renewable Ressource*"))) OR</v>
      </c>
    </row>
    <row r="105" spans="1:4" x14ac:dyDescent="0.25">
      <c r="B105" s="22" t="s">
        <v>306</v>
      </c>
      <c r="D105" s="22" t="str">
        <f t="shared" ca="1" si="11"/>
        <v>((TITLE-ABS</v>
      </c>
    </row>
    <row r="106" spans="1:4" x14ac:dyDescent="0.25">
      <c r="A106" s="22" t="s">
        <v>274</v>
      </c>
      <c r="B106" s="22" t="s">
        <v>263</v>
      </c>
      <c r="C106" s="22" t="s">
        <v>264</v>
      </c>
      <c r="D106" s="22" t="str">
        <f t="shared" ca="1" si="11"/>
        <v>("Environmental ") OR</v>
      </c>
    </row>
    <row r="107" spans="1:4" x14ac:dyDescent="0.25">
      <c r="A107" s="22" t="s">
        <v>274</v>
      </c>
      <c r="B107" s="33" t="s">
        <v>307</v>
      </c>
      <c r="C107" s="33" t="s">
        <v>308</v>
      </c>
      <c r="D107" s="22" t="str">
        <f t="shared" ca="1" si="11"/>
        <v>AUTHKEY("Environmental ")) AND</v>
      </c>
    </row>
    <row r="108" spans="1:4" x14ac:dyDescent="0.25">
      <c r="A108" s="22" t="s">
        <v>277</v>
      </c>
      <c r="B108" s="22" t="s">
        <v>309</v>
      </c>
      <c r="C108" s="22" t="s">
        <v>264</v>
      </c>
      <c r="D108" s="22" t="str">
        <f ca="1">B108&amp;IFERROR(INDIRECT(A108,1),"")&amp;C108</f>
        <v>(TITLE-ABS("technology" or "quality" or "monitoring" or "assessment" or "impact" or "challenges" or "effect" or "protection") OR</v>
      </c>
    </row>
    <row r="109" spans="1:4" x14ac:dyDescent="0.25">
      <c r="A109" s="22" t="s">
        <v>277</v>
      </c>
      <c r="B109" s="22" t="s">
        <v>307</v>
      </c>
      <c r="C109" s="22" t="s">
        <v>308</v>
      </c>
      <c r="D109" s="22" t="str">
        <f t="shared" ref="D109:D111" ca="1" si="12">B109&amp;IFERROR(INDIRECT(A109,1),"")&amp;C109</f>
        <v>AUTHKEY("technology" or "quality" or "monitoring" or "assessment" or "impact" or "challenges" or "effect" or "protection")) AND</v>
      </c>
    </row>
    <row r="110" spans="1:4" x14ac:dyDescent="0.25">
      <c r="A110" s="22" t="s">
        <v>278</v>
      </c>
      <c r="B110" s="22" t="s">
        <v>309</v>
      </c>
      <c r="C110" s="22" t="s">
        <v>264</v>
      </c>
      <c r="D110" s="22" t="str">
        <f t="shared" ca="1" si="12"/>
        <v>(TITLE-ABS("air pollution" or "seepage" or "greenhouse gases" or "carbon dioxide" or "CO2" or "methane" or "CH4" or "ground pollution" or "carbon" or "nitrous" or "laughing gas" or "nitrous oxide" or "N2O") OR</v>
      </c>
    </row>
    <row r="111" spans="1:4" x14ac:dyDescent="0.25">
      <c r="A111" s="22" t="s">
        <v>278</v>
      </c>
      <c r="B111" s="33" t="s">
        <v>307</v>
      </c>
      <c r="C111" s="22" t="s">
        <v>310</v>
      </c>
      <c r="D111" s="22" t="str">
        <f t="shared" ca="1" si="12"/>
        <v>AUTHKEY("air pollution" or "seepage" or "greenhouse gases" or "carbon dioxide" or "CO2" or "methane" or "CH4" or "ground pollution" or "carbon" or "nitrous" or "laughing gas" or "nitrous oxide" or "N2O"))) OR</v>
      </c>
    </row>
    <row r="112" spans="1:4" x14ac:dyDescent="0.25">
      <c r="B112" s="22" t="s">
        <v>311</v>
      </c>
      <c r="D112" s="22" t="str">
        <f ca="1">B112&amp;IFERROR(INDIRECT(A112,1),"")&amp;C112</f>
        <v>TITLE-ABS(</v>
      </c>
    </row>
    <row r="113" spans="1:4" x14ac:dyDescent="0.25">
      <c r="A113" s="22" t="s">
        <v>279</v>
      </c>
      <c r="B113" s="22" t="s">
        <v>263</v>
      </c>
      <c r="C113" s="22" t="s">
        <v>269</v>
      </c>
      <c r="D113" s="22" t="str">
        <f t="shared" ref="D113:D114" ca="1" si="13">B113&amp;IFERROR(INDIRECT(A113,1),"")&amp;C113</f>
        <v>("Pollut*") W/20</v>
      </c>
    </row>
    <row r="114" spans="1:4" x14ac:dyDescent="0.25">
      <c r="A114" s="22" t="s">
        <v>280</v>
      </c>
      <c r="B114" s="22" t="s">
        <v>263</v>
      </c>
      <c r="C114" s="22" t="s">
        <v>348</v>
      </c>
      <c r="D114" s="22" t="str">
        <f t="shared" ca="1" si="13"/>
        <v xml:space="preserve">("combat*" or "mitigat*")) OR </v>
      </c>
    </row>
    <row r="115" spans="1:4" x14ac:dyDescent="0.25">
      <c r="B115" s="22" t="s">
        <v>307</v>
      </c>
      <c r="D115" s="22" t="str">
        <f ca="1">B115&amp;IFERROR(INDIRECT(A115,1),"")&amp;C115</f>
        <v>AUTHKEY(</v>
      </c>
    </row>
    <row r="116" spans="1:4" x14ac:dyDescent="0.25">
      <c r="A116" s="22" t="s">
        <v>279</v>
      </c>
      <c r="B116" s="22" t="s">
        <v>263</v>
      </c>
      <c r="C116" s="22" t="s">
        <v>267</v>
      </c>
      <c r="D116" s="22" t="str">
        <f t="shared" ref="D116:D117" ca="1" si="14">B116&amp;IFERROR(INDIRECT(A116,1),"")&amp;C116</f>
        <v>("Pollut*") AND</v>
      </c>
    </row>
    <row r="117" spans="1:4" x14ac:dyDescent="0.25">
      <c r="A117" s="22" t="s">
        <v>280</v>
      </c>
      <c r="B117" s="22" t="s">
        <v>263</v>
      </c>
      <c r="C117" s="22" t="s">
        <v>348</v>
      </c>
      <c r="D117" s="22" t="str">
        <f t="shared" ca="1" si="14"/>
        <v xml:space="preserve">("combat*" or "mitigat*")) OR </v>
      </c>
    </row>
  </sheetData>
  <sortState ref="U5:U6">
    <sortCondition ref="U5"/>
  </sortState>
  <mergeCells count="5">
    <mergeCell ref="D34:F35"/>
    <mergeCell ref="H20:J21"/>
    <mergeCell ref="L16:N17"/>
    <mergeCell ref="V7:X8"/>
    <mergeCell ref="P18:T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71"/>
  <sheetViews>
    <sheetView workbookViewId="0">
      <pane xSplit="1" ySplit="5" topLeftCell="B6" activePane="bottomRight" state="frozen"/>
      <selection pane="topRight" activeCell="B1" sqref="B1"/>
      <selection pane="bottomLeft" activeCell="A6" sqref="A6"/>
      <selection pane="bottomRight"/>
    </sheetView>
  </sheetViews>
  <sheetFormatPr defaultColWidth="8.85546875" defaultRowHeight="15" x14ac:dyDescent="0.25"/>
  <cols>
    <col min="1" max="1" width="23.7109375" style="22" customWidth="1"/>
    <col min="2" max="2" width="8.85546875" style="22"/>
    <col min="3" max="3" width="23.7109375" style="22" customWidth="1"/>
    <col min="4" max="4" width="8.85546875" style="22"/>
    <col min="5" max="5" width="23.7109375" style="22" customWidth="1"/>
    <col min="6" max="6" width="8.85546875" style="22" customWidth="1"/>
    <col min="7" max="7" width="23.7109375" style="22" customWidth="1"/>
    <col min="8" max="8" width="8.85546875" style="22"/>
    <col min="9" max="9" width="23.7109375" style="22" customWidth="1"/>
    <col min="10" max="10" width="8.85546875" style="22"/>
    <col min="11" max="11" width="23.7109375" style="22" customWidth="1"/>
    <col min="12" max="12" width="8.85546875" style="22" customWidth="1"/>
    <col min="13" max="13" width="23.7109375" style="22" customWidth="1"/>
    <col min="14" max="14" width="8.85546875" style="22"/>
    <col min="15" max="15" width="23.7109375" style="22" customWidth="1"/>
    <col min="16" max="16" width="8.85546875" style="22"/>
    <col min="17" max="17" width="23.7109375" style="22" customWidth="1"/>
    <col min="18" max="18" width="8.85546875" style="22" customWidth="1"/>
    <col min="19" max="19" width="23.7109375" style="22" customWidth="1"/>
    <col min="20" max="20" width="8.85546875" style="22"/>
    <col min="21" max="21" width="23.7109375" style="22" customWidth="1"/>
    <col min="22" max="22" width="8.85546875" style="22"/>
    <col min="23" max="23" width="23.7109375" style="22" customWidth="1"/>
    <col min="24" max="24" width="8.85546875" style="22" customWidth="1"/>
    <col min="25" max="25" width="23.7109375" style="22" customWidth="1"/>
    <col min="26" max="26" width="8.85546875" style="22"/>
    <col min="27" max="27" width="23.7109375" style="22" customWidth="1"/>
    <col min="28" max="28" width="8.85546875" style="22"/>
    <col min="29" max="29" width="23.7109375" style="22" customWidth="1"/>
    <col min="30" max="30" width="8.85546875" style="22" customWidth="1"/>
    <col min="31" max="31" width="23.7109375" style="22" customWidth="1"/>
    <col min="32" max="32" width="8.85546875" style="22" customWidth="1"/>
    <col min="33" max="33" width="23.7109375" style="22" customWidth="1"/>
    <col min="34" max="34" width="8.85546875" style="22"/>
    <col min="35" max="35" width="23.7109375" style="22" customWidth="1"/>
    <col min="36" max="36" width="8.85546875" style="22" customWidth="1"/>
    <col min="37" max="37" width="23.7109375" style="22" customWidth="1"/>
    <col min="38" max="38" width="8.85546875" style="22" customWidth="1"/>
    <col min="39" max="39" width="23.7109375" style="22" customWidth="1"/>
    <col min="40" max="40" width="8.85546875" style="22"/>
    <col min="41" max="41" width="23.7109375" style="22" customWidth="1"/>
    <col min="42" max="16384" width="8.85546875" style="22"/>
  </cols>
  <sheetData>
    <row r="1" spans="1:42" ht="21" x14ac:dyDescent="0.35">
      <c r="A1" s="60" t="s">
        <v>224</v>
      </c>
      <c r="G1" s="60"/>
    </row>
    <row r="2" spans="1:42" ht="21" x14ac:dyDescent="0.35">
      <c r="A2" s="60"/>
      <c r="G2" s="60"/>
    </row>
    <row r="3" spans="1:42" x14ac:dyDescent="0.25">
      <c r="A3" s="34" t="s">
        <v>225</v>
      </c>
      <c r="B3" s="33"/>
      <c r="C3" s="33"/>
      <c r="D3" s="33"/>
      <c r="E3" s="34" t="s">
        <v>226</v>
      </c>
      <c r="F3" s="33"/>
      <c r="G3" s="33"/>
      <c r="H3" s="33"/>
      <c r="I3" s="33"/>
      <c r="J3" s="33"/>
      <c r="K3" s="34" t="s">
        <v>229</v>
      </c>
      <c r="L3" s="93"/>
      <c r="M3" s="33"/>
      <c r="N3" s="33"/>
      <c r="O3" s="33"/>
      <c r="P3" s="33"/>
      <c r="Q3" s="34" t="s">
        <v>232</v>
      </c>
      <c r="R3" s="33"/>
      <c r="S3" s="33"/>
      <c r="T3" s="33"/>
      <c r="U3" s="33"/>
      <c r="V3" s="33"/>
      <c r="W3" s="34" t="s">
        <v>316</v>
      </c>
      <c r="X3" s="33"/>
      <c r="Y3" s="33"/>
      <c r="AC3" s="21" t="s">
        <v>247</v>
      </c>
      <c r="AD3" s="2"/>
      <c r="AE3" s="2"/>
      <c r="AK3" s="41" t="s">
        <v>317</v>
      </c>
      <c r="AL3" s="41"/>
      <c r="AM3" s="41"/>
      <c r="AN3" s="41"/>
      <c r="AO3" s="41"/>
      <c r="AP3" s="33"/>
    </row>
    <row r="4" spans="1:42" x14ac:dyDescent="0.25">
      <c r="A4" s="34" t="s">
        <v>242</v>
      </c>
      <c r="B4" s="35"/>
      <c r="C4" s="50" t="s">
        <v>241</v>
      </c>
      <c r="D4" s="94"/>
      <c r="E4" s="35" t="s">
        <v>227</v>
      </c>
      <c r="F4" s="35"/>
      <c r="G4" s="35" t="s">
        <v>228</v>
      </c>
      <c r="H4" s="35"/>
      <c r="I4" s="50" t="s">
        <v>243</v>
      </c>
      <c r="J4" s="33"/>
      <c r="K4" s="50" t="s">
        <v>230</v>
      </c>
      <c r="L4" s="95"/>
      <c r="M4" s="50" t="s">
        <v>231</v>
      </c>
      <c r="N4" s="35"/>
      <c r="O4" s="50" t="s">
        <v>244</v>
      </c>
      <c r="P4" s="33"/>
      <c r="Q4" s="35" t="s">
        <v>233</v>
      </c>
      <c r="R4" s="35"/>
      <c r="S4" s="35" t="s">
        <v>234</v>
      </c>
      <c r="T4" s="35"/>
      <c r="U4" s="50" t="s">
        <v>245</v>
      </c>
      <c r="V4" s="33"/>
      <c r="W4" s="35" t="s">
        <v>235</v>
      </c>
      <c r="X4" s="35"/>
      <c r="Y4" s="35" t="s">
        <v>236</v>
      </c>
      <c r="Z4" s="23"/>
      <c r="AA4" s="26" t="s">
        <v>246</v>
      </c>
      <c r="AC4" s="23" t="s">
        <v>237</v>
      </c>
      <c r="AD4" s="23"/>
      <c r="AE4" s="23" t="s">
        <v>239</v>
      </c>
      <c r="AF4" s="23"/>
      <c r="AG4" s="23" t="s">
        <v>238</v>
      </c>
      <c r="AH4" s="23"/>
      <c r="AI4" s="26" t="s">
        <v>240</v>
      </c>
      <c r="AJ4" s="26"/>
      <c r="AK4" s="41" t="s">
        <v>318</v>
      </c>
      <c r="AL4" s="41"/>
      <c r="AM4" s="41" t="s">
        <v>319</v>
      </c>
      <c r="AN4" s="41"/>
      <c r="AO4" s="41" t="s">
        <v>320</v>
      </c>
      <c r="AP4" s="33"/>
    </row>
    <row r="5" spans="1:42" x14ac:dyDescent="0.25">
      <c r="A5" s="96" t="s">
        <v>110</v>
      </c>
      <c r="B5" s="52" t="s">
        <v>109</v>
      </c>
      <c r="C5" s="44" t="s">
        <v>115</v>
      </c>
      <c r="D5" s="33"/>
      <c r="E5" s="96" t="s">
        <v>111</v>
      </c>
      <c r="F5" s="97" t="s">
        <v>10</v>
      </c>
      <c r="G5" s="43" t="s">
        <v>159</v>
      </c>
      <c r="H5" s="52" t="s">
        <v>109</v>
      </c>
      <c r="I5" s="44" t="s">
        <v>115</v>
      </c>
      <c r="J5" s="33"/>
      <c r="K5" s="42" t="s">
        <v>112</v>
      </c>
      <c r="L5" s="97" t="s">
        <v>10</v>
      </c>
      <c r="M5" s="43" t="s">
        <v>159</v>
      </c>
      <c r="N5" s="52" t="s">
        <v>109</v>
      </c>
      <c r="O5" s="44" t="s">
        <v>115</v>
      </c>
      <c r="P5" s="33"/>
      <c r="Q5" s="42" t="s">
        <v>113</v>
      </c>
      <c r="R5" s="98" t="s">
        <v>10</v>
      </c>
      <c r="S5" s="96" t="s">
        <v>24</v>
      </c>
      <c r="T5" s="36" t="s">
        <v>109</v>
      </c>
      <c r="U5" s="44" t="s">
        <v>115</v>
      </c>
      <c r="V5" s="33"/>
      <c r="W5" s="42" t="s">
        <v>114</v>
      </c>
      <c r="X5" s="97" t="s">
        <v>10</v>
      </c>
      <c r="Y5" s="44" t="s">
        <v>147</v>
      </c>
      <c r="Z5" s="32" t="s">
        <v>109</v>
      </c>
      <c r="AA5" s="65" t="s">
        <v>115</v>
      </c>
      <c r="AC5" s="63" t="s">
        <v>251</v>
      </c>
      <c r="AD5" s="52" t="s">
        <v>10</v>
      </c>
      <c r="AE5" s="99" t="s">
        <v>152</v>
      </c>
      <c r="AF5" s="53" t="s">
        <v>10</v>
      </c>
      <c r="AG5" s="100" t="s">
        <v>163</v>
      </c>
      <c r="AH5" s="53" t="s">
        <v>109</v>
      </c>
      <c r="AI5" s="65" t="s">
        <v>115</v>
      </c>
      <c r="AJ5" s="26"/>
      <c r="AK5" s="42" t="s">
        <v>336</v>
      </c>
      <c r="AL5" s="52" t="s">
        <v>321</v>
      </c>
      <c r="AM5" s="43" t="s">
        <v>173</v>
      </c>
      <c r="AN5" s="52" t="s">
        <v>109</v>
      </c>
      <c r="AO5" s="44" t="s">
        <v>115</v>
      </c>
      <c r="AP5" s="33"/>
    </row>
    <row r="6" spans="1:42" x14ac:dyDescent="0.25">
      <c r="A6" s="37" t="s">
        <v>116</v>
      </c>
      <c r="B6" s="37"/>
      <c r="C6" s="46" t="s">
        <v>120</v>
      </c>
      <c r="D6" s="33"/>
      <c r="E6" s="37" t="s">
        <v>114</v>
      </c>
      <c r="F6" s="101"/>
      <c r="G6" s="39" t="s">
        <v>161</v>
      </c>
      <c r="H6" s="37"/>
      <c r="I6" s="46" t="s">
        <v>120</v>
      </c>
      <c r="J6" s="33"/>
      <c r="K6" s="45" t="s">
        <v>117</v>
      </c>
      <c r="L6" s="101"/>
      <c r="M6" s="39" t="s">
        <v>161</v>
      </c>
      <c r="N6" s="37"/>
      <c r="O6" s="46" t="s">
        <v>120</v>
      </c>
      <c r="P6" s="33"/>
      <c r="Q6" s="45" t="s">
        <v>118</v>
      </c>
      <c r="R6" s="102"/>
      <c r="S6" s="37" t="s">
        <v>145</v>
      </c>
      <c r="T6" s="46"/>
      <c r="U6" s="46" t="s">
        <v>120</v>
      </c>
      <c r="V6" s="33"/>
      <c r="W6" s="45" t="s">
        <v>119</v>
      </c>
      <c r="X6" s="103"/>
      <c r="Y6" s="46" t="s">
        <v>149</v>
      </c>
      <c r="Z6" s="70"/>
      <c r="AA6" s="70" t="s">
        <v>120</v>
      </c>
      <c r="AC6" s="67" t="s">
        <v>252</v>
      </c>
      <c r="AD6" s="25"/>
      <c r="AE6" s="2" t="s">
        <v>154</v>
      </c>
      <c r="AF6" s="25"/>
      <c r="AG6" s="89" t="s">
        <v>165</v>
      </c>
      <c r="AH6" s="25"/>
      <c r="AI6" s="70" t="s">
        <v>120</v>
      </c>
      <c r="AJ6" s="2"/>
      <c r="AK6" s="45" t="s">
        <v>322</v>
      </c>
      <c r="AL6" s="37"/>
      <c r="AM6" s="39" t="s">
        <v>172</v>
      </c>
      <c r="AN6" s="37"/>
      <c r="AO6" s="46" t="s">
        <v>120</v>
      </c>
      <c r="AP6" s="33"/>
    </row>
    <row r="7" spans="1:42" x14ac:dyDescent="0.25">
      <c r="A7" s="37" t="s">
        <v>121</v>
      </c>
      <c r="B7" s="37"/>
      <c r="C7" s="46" t="s">
        <v>125</v>
      </c>
      <c r="D7" s="33"/>
      <c r="E7" s="37" t="s">
        <v>119</v>
      </c>
      <c r="F7" s="101"/>
      <c r="G7" s="39" t="s">
        <v>170</v>
      </c>
      <c r="H7" s="37"/>
      <c r="I7" s="46" t="s">
        <v>125</v>
      </c>
      <c r="J7" s="33"/>
      <c r="K7" s="45" t="s">
        <v>50</v>
      </c>
      <c r="L7" s="101"/>
      <c r="M7" s="39" t="s">
        <v>46</v>
      </c>
      <c r="N7" s="37"/>
      <c r="O7" s="46" t="s">
        <v>125</v>
      </c>
      <c r="P7" s="33"/>
      <c r="Q7" s="45" t="s">
        <v>122</v>
      </c>
      <c r="R7" s="102"/>
      <c r="S7" s="37" t="s">
        <v>146</v>
      </c>
      <c r="T7" s="46"/>
      <c r="U7" s="46" t="s">
        <v>125</v>
      </c>
      <c r="V7" s="33"/>
      <c r="W7" s="45" t="s">
        <v>123</v>
      </c>
      <c r="X7" s="103"/>
      <c r="Y7" s="46"/>
      <c r="Z7" s="70"/>
      <c r="AA7" s="70" t="s">
        <v>125</v>
      </c>
      <c r="AC7" s="67" t="s">
        <v>124</v>
      </c>
      <c r="AD7" s="25"/>
      <c r="AE7" s="2" t="s">
        <v>156</v>
      </c>
      <c r="AF7" s="25"/>
      <c r="AG7" s="2" t="s">
        <v>121</v>
      </c>
      <c r="AH7" s="25"/>
      <c r="AI7" s="70" t="s">
        <v>125</v>
      </c>
      <c r="AJ7" s="2"/>
      <c r="AK7" s="45"/>
      <c r="AL7" s="37"/>
      <c r="AM7" s="39" t="s">
        <v>323</v>
      </c>
      <c r="AN7" s="37"/>
      <c r="AO7" s="46" t="s">
        <v>325</v>
      </c>
      <c r="AP7" s="33"/>
    </row>
    <row r="8" spans="1:42" x14ac:dyDescent="0.25">
      <c r="A8" s="37" t="s">
        <v>126</v>
      </c>
      <c r="B8" s="37"/>
      <c r="C8" s="46" t="s">
        <v>130</v>
      </c>
      <c r="D8" s="33"/>
      <c r="E8" s="37" t="s">
        <v>123</v>
      </c>
      <c r="F8" s="101"/>
      <c r="G8" s="39" t="s">
        <v>46</v>
      </c>
      <c r="H8" s="37"/>
      <c r="I8" s="46" t="s">
        <v>130</v>
      </c>
      <c r="J8" s="33"/>
      <c r="K8" s="45" t="s">
        <v>127</v>
      </c>
      <c r="L8" s="101"/>
      <c r="M8" s="39" t="s">
        <v>166</v>
      </c>
      <c r="N8" s="37"/>
      <c r="O8" s="46" t="s">
        <v>130</v>
      </c>
      <c r="P8" s="33"/>
      <c r="Q8" s="45"/>
      <c r="R8" s="102"/>
      <c r="S8" s="37" t="s">
        <v>148</v>
      </c>
      <c r="T8" s="46"/>
      <c r="U8" s="46" t="s">
        <v>130</v>
      </c>
      <c r="V8" s="33"/>
      <c r="W8" s="45" t="s">
        <v>128</v>
      </c>
      <c r="X8" s="103"/>
      <c r="Y8" s="46"/>
      <c r="Z8" s="70"/>
      <c r="AA8" s="70" t="s">
        <v>130</v>
      </c>
      <c r="AC8" s="67" t="s">
        <v>129</v>
      </c>
      <c r="AD8" s="25"/>
      <c r="AE8" s="2"/>
      <c r="AF8" s="25"/>
      <c r="AG8" s="2" t="s">
        <v>167</v>
      </c>
      <c r="AH8" s="25"/>
      <c r="AI8" s="70" t="s">
        <v>130</v>
      </c>
      <c r="AJ8" s="2"/>
      <c r="AK8" s="45"/>
      <c r="AL8" s="37"/>
      <c r="AM8" s="39" t="s">
        <v>324</v>
      </c>
      <c r="AN8" s="37"/>
      <c r="AO8" s="46" t="s">
        <v>326</v>
      </c>
      <c r="AP8" s="33"/>
    </row>
    <row r="9" spans="1:42" x14ac:dyDescent="0.25">
      <c r="A9" s="37" t="s">
        <v>131</v>
      </c>
      <c r="B9" s="37"/>
      <c r="C9" s="46" t="s">
        <v>134</v>
      </c>
      <c r="D9" s="33"/>
      <c r="E9" s="37" t="s">
        <v>128</v>
      </c>
      <c r="F9" s="101"/>
      <c r="G9" s="39" t="s">
        <v>174</v>
      </c>
      <c r="H9" s="37"/>
      <c r="I9" s="46" t="s">
        <v>134</v>
      </c>
      <c r="J9" s="33"/>
      <c r="K9" s="45"/>
      <c r="L9" s="101"/>
      <c r="M9" s="39" t="s">
        <v>49</v>
      </c>
      <c r="N9" s="37"/>
      <c r="O9" s="46" t="s">
        <v>134</v>
      </c>
      <c r="P9" s="33"/>
      <c r="Q9" s="45"/>
      <c r="R9" s="102"/>
      <c r="S9" s="37" t="s">
        <v>150</v>
      </c>
      <c r="T9" s="46"/>
      <c r="U9" s="46" t="s">
        <v>134</v>
      </c>
      <c r="V9" s="33"/>
      <c r="W9" s="45" t="s">
        <v>132</v>
      </c>
      <c r="X9" s="103"/>
      <c r="Y9" s="46"/>
      <c r="Z9" s="70"/>
      <c r="AA9" s="70" t="s">
        <v>134</v>
      </c>
      <c r="AC9" s="67" t="s">
        <v>133</v>
      </c>
      <c r="AD9" s="25"/>
      <c r="AE9" s="2"/>
      <c r="AF9" s="25"/>
      <c r="AG9" s="2" t="s">
        <v>169</v>
      </c>
      <c r="AH9" s="25"/>
      <c r="AI9" s="70" t="s">
        <v>134</v>
      </c>
      <c r="AJ9" s="2"/>
      <c r="AK9" s="45"/>
      <c r="AL9" s="37"/>
      <c r="AM9" s="39"/>
      <c r="AN9" s="37"/>
      <c r="AO9" s="46" t="s">
        <v>327</v>
      </c>
      <c r="AP9" s="33"/>
    </row>
    <row r="10" spans="1:42" x14ac:dyDescent="0.25">
      <c r="A10" s="37" t="s">
        <v>135</v>
      </c>
      <c r="B10" s="37"/>
      <c r="C10" s="46" t="s">
        <v>137</v>
      </c>
      <c r="D10" s="33"/>
      <c r="E10" s="37" t="s">
        <v>132</v>
      </c>
      <c r="F10" s="101"/>
      <c r="G10" s="39" t="s">
        <v>166</v>
      </c>
      <c r="H10" s="37"/>
      <c r="I10" s="46" t="s">
        <v>137</v>
      </c>
      <c r="J10" s="33"/>
      <c r="K10" s="45"/>
      <c r="L10" s="37"/>
      <c r="M10" s="39" t="s">
        <v>168</v>
      </c>
      <c r="N10" s="37"/>
      <c r="O10" s="46" t="s">
        <v>137</v>
      </c>
      <c r="P10" s="33"/>
      <c r="Q10" s="45"/>
      <c r="R10" s="45"/>
      <c r="S10" s="37" t="s">
        <v>151</v>
      </c>
      <c r="T10" s="46"/>
      <c r="U10" s="46" t="s">
        <v>137</v>
      </c>
      <c r="V10" s="33"/>
      <c r="W10" s="104"/>
      <c r="X10" s="105"/>
      <c r="Y10" s="49"/>
      <c r="Z10" s="80"/>
      <c r="AA10" s="80" t="s">
        <v>137</v>
      </c>
      <c r="AC10" s="67" t="s">
        <v>136</v>
      </c>
      <c r="AD10" s="25"/>
      <c r="AE10" s="2"/>
      <c r="AF10" s="25"/>
      <c r="AG10" s="2" t="s">
        <v>172</v>
      </c>
      <c r="AH10" s="25"/>
      <c r="AI10" s="70" t="s">
        <v>137</v>
      </c>
      <c r="AJ10" s="2"/>
      <c r="AK10" s="45"/>
      <c r="AL10" s="37"/>
      <c r="AM10" s="39"/>
      <c r="AN10" s="37"/>
      <c r="AO10" s="46" t="s">
        <v>328</v>
      </c>
      <c r="AP10" s="33"/>
    </row>
    <row r="11" spans="1:42" ht="15" customHeight="1" x14ac:dyDescent="0.25">
      <c r="A11" s="37" t="s">
        <v>138</v>
      </c>
      <c r="B11" s="37"/>
      <c r="C11" s="46"/>
      <c r="D11" s="33"/>
      <c r="E11" s="37" t="s">
        <v>139</v>
      </c>
      <c r="F11" s="37"/>
      <c r="G11" s="39" t="s">
        <v>179</v>
      </c>
      <c r="H11" s="37"/>
      <c r="I11" s="46"/>
      <c r="J11" s="33"/>
      <c r="K11" s="45"/>
      <c r="L11" s="37"/>
      <c r="M11" s="39" t="s">
        <v>171</v>
      </c>
      <c r="N11" s="37"/>
      <c r="O11" s="46"/>
      <c r="P11" s="33"/>
      <c r="Q11" s="73"/>
      <c r="R11" s="45"/>
      <c r="S11" s="37" t="s">
        <v>153</v>
      </c>
      <c r="T11" s="46"/>
      <c r="U11" s="46"/>
      <c r="V11" s="33"/>
      <c r="W11" s="106" t="s">
        <v>353</v>
      </c>
      <c r="X11" s="74"/>
      <c r="Y11" s="74"/>
      <c r="Z11" s="74"/>
      <c r="AA11" s="74"/>
      <c r="AC11" s="67" t="s">
        <v>140</v>
      </c>
      <c r="AD11" s="25"/>
      <c r="AE11" s="2"/>
      <c r="AF11" s="25"/>
      <c r="AG11" s="2" t="s">
        <v>173</v>
      </c>
      <c r="AH11" s="25"/>
      <c r="AI11" s="70"/>
      <c r="AJ11" s="2"/>
      <c r="AK11" s="45"/>
      <c r="AL11" s="37"/>
      <c r="AM11" s="39"/>
      <c r="AN11" s="37"/>
      <c r="AO11" s="46" t="s">
        <v>329</v>
      </c>
      <c r="AP11" s="33"/>
    </row>
    <row r="12" spans="1:42" x14ac:dyDescent="0.25">
      <c r="A12" s="37" t="s">
        <v>141</v>
      </c>
      <c r="B12" s="37"/>
      <c r="C12" s="46"/>
      <c r="D12" s="33"/>
      <c r="E12" s="37"/>
      <c r="F12" s="37"/>
      <c r="G12" s="39" t="s">
        <v>33</v>
      </c>
      <c r="H12" s="37"/>
      <c r="I12" s="46"/>
      <c r="J12" s="33"/>
      <c r="K12" s="45"/>
      <c r="L12" s="37"/>
      <c r="M12" s="39" t="s">
        <v>33</v>
      </c>
      <c r="N12" s="37"/>
      <c r="O12" s="46"/>
      <c r="P12" s="33"/>
      <c r="Q12" s="45"/>
      <c r="R12" s="45"/>
      <c r="S12" s="37" t="s">
        <v>155</v>
      </c>
      <c r="T12" s="46"/>
      <c r="U12" s="46"/>
      <c r="V12" s="33"/>
      <c r="W12" s="75"/>
      <c r="X12" s="75"/>
      <c r="Y12" s="75"/>
      <c r="Z12" s="75"/>
      <c r="AA12" s="75"/>
      <c r="AC12" s="67" t="s">
        <v>142</v>
      </c>
      <c r="AD12" s="25"/>
      <c r="AE12" s="2"/>
      <c r="AF12" s="25"/>
      <c r="AG12" s="2" t="s">
        <v>176</v>
      </c>
      <c r="AH12" s="25"/>
      <c r="AI12" s="70"/>
      <c r="AJ12" s="2"/>
      <c r="AK12" s="45"/>
      <c r="AL12" s="37"/>
      <c r="AM12" s="39"/>
      <c r="AN12" s="37"/>
      <c r="AO12" s="46" t="s">
        <v>330</v>
      </c>
      <c r="AP12" s="33"/>
    </row>
    <row r="13" spans="1:42" x14ac:dyDescent="0.25">
      <c r="A13" s="37" t="s">
        <v>143</v>
      </c>
      <c r="B13" s="37"/>
      <c r="C13" s="46"/>
      <c r="D13" s="33"/>
      <c r="E13" s="37"/>
      <c r="F13" s="37"/>
      <c r="G13" s="39" t="s">
        <v>175</v>
      </c>
      <c r="H13" s="37"/>
      <c r="I13" s="46"/>
      <c r="J13" s="33"/>
      <c r="K13" s="45"/>
      <c r="L13" s="37"/>
      <c r="M13" s="39" t="s">
        <v>175</v>
      </c>
      <c r="N13" s="37"/>
      <c r="O13" s="46"/>
      <c r="P13" s="33"/>
      <c r="Q13" s="73"/>
      <c r="R13" s="107"/>
      <c r="S13" s="37" t="s">
        <v>19</v>
      </c>
      <c r="T13" s="46"/>
      <c r="U13" s="46"/>
      <c r="V13" s="33"/>
      <c r="W13" s="33"/>
      <c r="X13" s="33"/>
      <c r="Y13" s="33"/>
      <c r="AC13" s="67"/>
      <c r="AD13" s="25"/>
      <c r="AE13" s="2"/>
      <c r="AF13" s="25"/>
      <c r="AG13" s="2" t="s">
        <v>178</v>
      </c>
      <c r="AH13" s="25"/>
      <c r="AI13" s="70"/>
      <c r="AJ13" s="2"/>
      <c r="AK13" s="45"/>
      <c r="AL13" s="37"/>
      <c r="AM13" s="39"/>
      <c r="AN13" s="37"/>
      <c r="AO13" s="46" t="s">
        <v>331</v>
      </c>
      <c r="AP13" s="33"/>
    </row>
    <row r="14" spans="1:42" x14ac:dyDescent="0.25">
      <c r="A14" s="38" t="s">
        <v>144</v>
      </c>
      <c r="B14" s="38"/>
      <c r="C14" s="49"/>
      <c r="D14" s="33"/>
      <c r="E14" s="37"/>
      <c r="F14" s="37"/>
      <c r="G14" s="39" t="s">
        <v>177</v>
      </c>
      <c r="H14" s="37"/>
      <c r="I14" s="46"/>
      <c r="J14" s="33"/>
      <c r="K14" s="45"/>
      <c r="L14" s="37"/>
      <c r="M14" s="39" t="s">
        <v>177</v>
      </c>
      <c r="N14" s="37"/>
      <c r="O14" s="46"/>
      <c r="P14" s="33"/>
      <c r="Q14" s="45"/>
      <c r="R14" s="107"/>
      <c r="S14" s="37" t="s">
        <v>157</v>
      </c>
      <c r="T14" s="46"/>
      <c r="U14" s="46"/>
      <c r="V14" s="33"/>
      <c r="W14" s="33"/>
      <c r="X14" s="33"/>
      <c r="Y14" s="33"/>
      <c r="AC14" s="67"/>
      <c r="AD14" s="25"/>
      <c r="AE14" s="2"/>
      <c r="AF14" s="25"/>
      <c r="AG14" s="2" t="s">
        <v>181</v>
      </c>
      <c r="AH14" s="25"/>
      <c r="AI14" s="70"/>
      <c r="AJ14" s="2"/>
      <c r="AK14" s="45"/>
      <c r="AL14" s="37"/>
      <c r="AM14" s="39"/>
      <c r="AN14" s="37"/>
      <c r="AO14" s="46" t="s">
        <v>333</v>
      </c>
      <c r="AP14" s="33"/>
    </row>
    <row r="15" spans="1:42" ht="15" customHeight="1" x14ac:dyDescent="0.25">
      <c r="A15" s="54" t="s">
        <v>343</v>
      </c>
      <c r="B15" s="74"/>
      <c r="C15" s="74"/>
      <c r="D15" s="33"/>
      <c r="E15" s="37"/>
      <c r="F15" s="37"/>
      <c r="G15" s="39" t="s">
        <v>187</v>
      </c>
      <c r="H15" s="37"/>
      <c r="I15" s="46"/>
      <c r="J15" s="33"/>
      <c r="K15" s="45"/>
      <c r="L15" s="37"/>
      <c r="M15" s="39" t="s">
        <v>180</v>
      </c>
      <c r="N15" s="37"/>
      <c r="O15" s="46"/>
      <c r="P15" s="33"/>
      <c r="Q15" s="45"/>
      <c r="R15" s="107"/>
      <c r="S15" s="37" t="s">
        <v>158</v>
      </c>
      <c r="T15" s="46"/>
      <c r="U15" s="46"/>
      <c r="V15" s="33"/>
      <c r="W15" s="33"/>
      <c r="X15" s="33"/>
      <c r="Y15" s="33"/>
      <c r="AC15" s="67"/>
      <c r="AD15" s="25"/>
      <c r="AE15" s="2"/>
      <c r="AF15" s="25"/>
      <c r="AG15" s="2" t="s">
        <v>183</v>
      </c>
      <c r="AH15" s="25"/>
      <c r="AI15" s="70"/>
      <c r="AJ15" s="2"/>
      <c r="AK15" s="45"/>
      <c r="AL15" s="37"/>
      <c r="AM15" s="39"/>
      <c r="AN15" s="37"/>
      <c r="AO15" s="46" t="s">
        <v>334</v>
      </c>
      <c r="AP15" s="33"/>
    </row>
    <row r="16" spans="1:42" x14ac:dyDescent="0.25">
      <c r="A16" s="75"/>
      <c r="B16" s="75"/>
      <c r="C16" s="75"/>
      <c r="D16" s="33"/>
      <c r="E16" s="37"/>
      <c r="F16" s="37"/>
      <c r="G16" s="39" t="s">
        <v>190</v>
      </c>
      <c r="H16" s="37"/>
      <c r="I16" s="46"/>
      <c r="J16" s="33"/>
      <c r="K16" s="45"/>
      <c r="L16" s="37"/>
      <c r="M16" s="39" t="s">
        <v>182</v>
      </c>
      <c r="N16" s="37"/>
      <c r="O16" s="46"/>
      <c r="P16" s="33"/>
      <c r="Q16" s="45"/>
      <c r="R16" s="107"/>
      <c r="S16" s="37" t="s">
        <v>160</v>
      </c>
      <c r="T16" s="46"/>
      <c r="U16" s="46"/>
      <c r="V16" s="33"/>
      <c r="W16" s="33"/>
      <c r="X16" s="33"/>
      <c r="Y16" s="33"/>
      <c r="AC16" s="78"/>
      <c r="AD16" s="68"/>
      <c r="AE16" s="2"/>
      <c r="AF16" s="25"/>
      <c r="AG16" s="2" t="s">
        <v>184</v>
      </c>
      <c r="AH16" s="25"/>
      <c r="AI16" s="70"/>
      <c r="AJ16" s="2"/>
      <c r="AK16" s="45"/>
      <c r="AL16" s="37"/>
      <c r="AM16" s="39"/>
      <c r="AN16" s="37"/>
      <c r="AO16" s="46" t="s">
        <v>335</v>
      </c>
      <c r="AP16" s="33"/>
    </row>
    <row r="17" spans="1:42" x14ac:dyDescent="0.25">
      <c r="A17" s="33"/>
      <c r="B17" s="33"/>
      <c r="C17" s="33"/>
      <c r="D17" s="33"/>
      <c r="E17" s="37"/>
      <c r="F17" s="37"/>
      <c r="G17" s="39" t="s">
        <v>188</v>
      </c>
      <c r="H17" s="37"/>
      <c r="I17" s="46"/>
      <c r="J17" s="33"/>
      <c r="K17" s="45"/>
      <c r="L17" s="37"/>
      <c r="M17" s="39" t="s">
        <v>138</v>
      </c>
      <c r="N17" s="37"/>
      <c r="O17" s="46"/>
      <c r="P17" s="33"/>
      <c r="Q17" s="45"/>
      <c r="R17" s="107"/>
      <c r="S17" s="37" t="s">
        <v>162</v>
      </c>
      <c r="T17" s="46"/>
      <c r="U17" s="46"/>
      <c r="V17" s="33"/>
      <c r="W17" s="33"/>
      <c r="X17" s="33"/>
      <c r="Y17" s="33"/>
      <c r="AC17" s="67"/>
      <c r="AD17" s="68"/>
      <c r="AE17" s="2"/>
      <c r="AF17" s="25"/>
      <c r="AG17" s="2" t="s">
        <v>186</v>
      </c>
      <c r="AH17" s="25"/>
      <c r="AI17" s="70"/>
      <c r="AJ17" s="2"/>
      <c r="AK17" s="47"/>
      <c r="AL17" s="38"/>
      <c r="AM17" s="48"/>
      <c r="AN17" s="38"/>
      <c r="AO17" s="49" t="s">
        <v>332</v>
      </c>
      <c r="AP17" s="33"/>
    </row>
    <row r="18" spans="1:42" ht="15" customHeight="1" x14ac:dyDescent="0.25">
      <c r="A18" s="40"/>
      <c r="B18" s="40"/>
      <c r="C18" s="33"/>
      <c r="D18" s="33"/>
      <c r="E18" s="37"/>
      <c r="F18" s="37"/>
      <c r="G18" s="39" t="s">
        <v>37</v>
      </c>
      <c r="H18" s="37"/>
      <c r="I18" s="46"/>
      <c r="J18" s="33"/>
      <c r="K18" s="45"/>
      <c r="L18" s="37"/>
      <c r="M18" s="39" t="s">
        <v>185</v>
      </c>
      <c r="N18" s="37"/>
      <c r="O18" s="46"/>
      <c r="P18" s="33"/>
      <c r="Q18" s="47"/>
      <c r="R18" s="108"/>
      <c r="S18" s="38" t="s">
        <v>164</v>
      </c>
      <c r="T18" s="49"/>
      <c r="U18" s="49"/>
      <c r="V18" s="33"/>
      <c r="W18" s="33"/>
      <c r="X18" s="33"/>
      <c r="Y18" s="33"/>
      <c r="AC18" s="67"/>
      <c r="AD18" s="68"/>
      <c r="AE18" s="2"/>
      <c r="AF18" s="25"/>
      <c r="AG18" s="2" t="s">
        <v>189</v>
      </c>
      <c r="AH18" s="25"/>
      <c r="AI18" s="70"/>
      <c r="AJ18" s="2"/>
      <c r="AK18" s="106" t="s">
        <v>357</v>
      </c>
      <c r="AL18" s="74"/>
      <c r="AM18" s="74"/>
      <c r="AN18" s="74"/>
      <c r="AO18" s="74"/>
      <c r="AP18" s="33"/>
    </row>
    <row r="19" spans="1:42" x14ac:dyDescent="0.25">
      <c r="A19" s="33"/>
      <c r="B19" s="33"/>
      <c r="C19" s="33"/>
      <c r="D19" s="33"/>
      <c r="E19" s="37"/>
      <c r="F19" s="37"/>
      <c r="G19" s="39" t="s">
        <v>65</v>
      </c>
      <c r="H19" s="37"/>
      <c r="I19" s="46"/>
      <c r="J19" s="33"/>
      <c r="K19" s="45"/>
      <c r="L19" s="37"/>
      <c r="M19" s="39" t="s">
        <v>188</v>
      </c>
      <c r="N19" s="37"/>
      <c r="O19" s="46"/>
      <c r="P19" s="33"/>
      <c r="Q19" s="106" t="s">
        <v>352</v>
      </c>
      <c r="R19" s="74"/>
      <c r="S19" s="74"/>
      <c r="T19" s="74"/>
      <c r="U19" s="74"/>
      <c r="V19" s="33"/>
      <c r="W19" s="33"/>
      <c r="X19" s="33"/>
      <c r="Y19" s="33"/>
      <c r="AC19" s="67"/>
      <c r="AD19" s="68"/>
      <c r="AE19" s="2"/>
      <c r="AF19" s="25"/>
      <c r="AG19" s="2" t="s">
        <v>191</v>
      </c>
      <c r="AH19" s="25"/>
      <c r="AI19" s="70"/>
      <c r="AJ19" s="2"/>
      <c r="AK19" s="75"/>
      <c r="AL19" s="75"/>
      <c r="AM19" s="75"/>
      <c r="AN19" s="75"/>
      <c r="AO19" s="75"/>
      <c r="AP19" s="33"/>
    </row>
    <row r="20" spans="1:42" x14ac:dyDescent="0.25">
      <c r="A20" s="33"/>
      <c r="B20" s="33"/>
      <c r="C20" s="33"/>
      <c r="D20" s="33"/>
      <c r="E20" s="37"/>
      <c r="F20" s="37"/>
      <c r="G20" s="39" t="s">
        <v>22</v>
      </c>
      <c r="H20" s="37"/>
      <c r="I20" s="46"/>
      <c r="J20" s="33"/>
      <c r="K20" s="45"/>
      <c r="L20" s="37"/>
      <c r="M20" s="39" t="s">
        <v>37</v>
      </c>
      <c r="N20" s="37"/>
      <c r="O20" s="46"/>
      <c r="P20" s="33"/>
      <c r="Q20" s="75"/>
      <c r="R20" s="75"/>
      <c r="S20" s="75"/>
      <c r="T20" s="75"/>
      <c r="U20" s="75"/>
      <c r="V20" s="33"/>
      <c r="W20" s="33"/>
      <c r="X20" s="33"/>
      <c r="Y20" s="33"/>
      <c r="AC20" s="67"/>
      <c r="AD20" s="68"/>
      <c r="AE20" s="2"/>
      <c r="AF20" s="25"/>
      <c r="AG20" s="2" t="s">
        <v>192</v>
      </c>
      <c r="AH20" s="25"/>
      <c r="AI20" s="70"/>
      <c r="AJ20" s="2"/>
      <c r="AK20" s="39"/>
      <c r="AL20" s="39"/>
      <c r="AM20" s="39"/>
      <c r="AN20" s="39"/>
      <c r="AO20" s="39"/>
      <c r="AP20" s="33"/>
    </row>
    <row r="21" spans="1:42" x14ac:dyDescent="0.25">
      <c r="A21" s="33"/>
      <c r="B21" s="33"/>
      <c r="C21" s="33"/>
      <c r="D21" s="33"/>
      <c r="E21" s="37"/>
      <c r="F21" s="37"/>
      <c r="G21" s="39" t="s">
        <v>193</v>
      </c>
      <c r="H21" s="37"/>
      <c r="I21" s="46"/>
      <c r="J21" s="33"/>
      <c r="K21" s="45"/>
      <c r="L21" s="37"/>
      <c r="M21" s="39" t="s">
        <v>65</v>
      </c>
      <c r="N21" s="37"/>
      <c r="O21" s="46"/>
      <c r="P21" s="33"/>
      <c r="Q21" s="39"/>
      <c r="R21" s="109"/>
      <c r="S21" s="33"/>
      <c r="T21" s="33"/>
      <c r="U21" s="33"/>
      <c r="V21" s="33"/>
      <c r="W21" s="33"/>
      <c r="X21" s="33"/>
      <c r="Y21" s="33"/>
      <c r="AC21" s="67"/>
      <c r="AD21" s="25"/>
      <c r="AE21" s="2"/>
      <c r="AF21" s="25"/>
      <c r="AG21" s="2" t="s">
        <v>194</v>
      </c>
      <c r="AH21" s="25"/>
      <c r="AI21" s="70"/>
      <c r="AJ21" s="2"/>
      <c r="AK21" s="39"/>
      <c r="AL21" s="39"/>
      <c r="AM21" s="39"/>
      <c r="AN21" s="39"/>
      <c r="AO21" s="39"/>
      <c r="AP21" s="33"/>
    </row>
    <row r="22" spans="1:42" x14ac:dyDescent="0.25">
      <c r="A22" s="33"/>
      <c r="B22" s="33"/>
      <c r="C22" s="33"/>
      <c r="D22" s="39"/>
      <c r="E22" s="37"/>
      <c r="F22" s="37"/>
      <c r="G22" s="39" t="s">
        <v>51</v>
      </c>
      <c r="H22" s="37"/>
      <c r="I22" s="46"/>
      <c r="J22" s="33"/>
      <c r="K22" s="73"/>
      <c r="L22" s="37"/>
      <c r="M22" s="39" t="s">
        <v>193</v>
      </c>
      <c r="N22" s="37"/>
      <c r="O22" s="46"/>
      <c r="P22" s="33"/>
      <c r="Q22" s="39"/>
      <c r="R22" s="109"/>
      <c r="S22" s="33"/>
      <c r="T22" s="33"/>
      <c r="U22" s="33"/>
      <c r="V22" s="33"/>
      <c r="W22" s="33"/>
      <c r="X22" s="33"/>
      <c r="Y22" s="33"/>
      <c r="AC22" s="78"/>
      <c r="AD22" s="25"/>
      <c r="AE22" s="2"/>
      <c r="AF22" s="25"/>
      <c r="AG22" s="2" t="s">
        <v>145</v>
      </c>
      <c r="AH22" s="25"/>
      <c r="AI22" s="70"/>
      <c r="AJ22" s="2"/>
      <c r="AK22" s="39"/>
      <c r="AL22" s="39"/>
      <c r="AM22" s="39"/>
      <c r="AN22" s="39"/>
      <c r="AO22" s="39"/>
      <c r="AP22" s="33"/>
    </row>
    <row r="23" spans="1:42" x14ac:dyDescent="0.25">
      <c r="A23" s="33"/>
      <c r="B23" s="33"/>
      <c r="C23" s="33"/>
      <c r="D23" s="93"/>
      <c r="E23" s="110"/>
      <c r="F23" s="37"/>
      <c r="G23" s="39" t="s">
        <v>200</v>
      </c>
      <c r="H23" s="37"/>
      <c r="I23" s="46"/>
      <c r="J23" s="33"/>
      <c r="K23" s="45"/>
      <c r="L23" s="37"/>
      <c r="M23" s="39" t="s">
        <v>51</v>
      </c>
      <c r="N23" s="37"/>
      <c r="O23" s="46"/>
      <c r="P23" s="33"/>
      <c r="Q23" s="39"/>
      <c r="R23" s="109"/>
      <c r="S23" s="33"/>
      <c r="T23" s="33"/>
      <c r="U23" s="33"/>
      <c r="V23" s="33"/>
      <c r="W23" s="33"/>
      <c r="X23" s="33"/>
      <c r="Y23" s="33"/>
      <c r="AC23" s="67"/>
      <c r="AD23" s="25"/>
      <c r="AE23" s="2"/>
      <c r="AF23" s="25"/>
      <c r="AG23" s="2" t="s">
        <v>196</v>
      </c>
      <c r="AH23" s="25"/>
      <c r="AI23" s="70"/>
      <c r="AJ23" s="2"/>
      <c r="AK23" s="39"/>
      <c r="AL23" s="39"/>
      <c r="AM23" s="39"/>
      <c r="AN23" s="39"/>
      <c r="AO23" s="39"/>
      <c r="AP23" s="33"/>
    </row>
    <row r="24" spans="1:42" x14ac:dyDescent="0.25">
      <c r="A24" s="33"/>
      <c r="B24" s="33"/>
      <c r="C24" s="33"/>
      <c r="D24" s="93"/>
      <c r="E24" s="110"/>
      <c r="F24" s="37"/>
      <c r="G24" s="39" t="s">
        <v>195</v>
      </c>
      <c r="H24" s="37"/>
      <c r="I24" s="46"/>
      <c r="J24" s="33"/>
      <c r="K24" s="73"/>
      <c r="L24" s="101"/>
      <c r="M24" s="39" t="s">
        <v>195</v>
      </c>
      <c r="N24" s="37"/>
      <c r="O24" s="46"/>
      <c r="P24" s="33"/>
      <c r="Q24" s="39"/>
      <c r="R24" s="109"/>
      <c r="S24" s="33"/>
      <c r="T24" s="33"/>
      <c r="U24" s="33"/>
      <c r="V24" s="33"/>
      <c r="W24" s="33"/>
      <c r="X24" s="33"/>
      <c r="Y24" s="33"/>
      <c r="AC24" s="111"/>
      <c r="AD24" s="27"/>
      <c r="AE24" s="84"/>
      <c r="AF24" s="27"/>
      <c r="AG24" s="84" t="s">
        <v>198</v>
      </c>
      <c r="AH24" s="27"/>
      <c r="AI24" s="80"/>
      <c r="AJ24" s="2"/>
      <c r="AK24" s="39"/>
      <c r="AL24" s="39"/>
      <c r="AM24" s="33"/>
      <c r="AN24" s="33"/>
      <c r="AO24" s="33"/>
      <c r="AP24" s="33"/>
    </row>
    <row r="25" spans="1:42" x14ac:dyDescent="0.25">
      <c r="A25" s="33"/>
      <c r="B25" s="33"/>
      <c r="C25" s="33"/>
      <c r="D25" s="39"/>
      <c r="E25" s="37"/>
      <c r="F25" s="37"/>
      <c r="G25" s="39" t="s">
        <v>41</v>
      </c>
      <c r="H25" s="37"/>
      <c r="I25" s="46"/>
      <c r="J25" s="33"/>
      <c r="K25" s="45"/>
      <c r="L25" s="101"/>
      <c r="M25" s="39" t="s">
        <v>197</v>
      </c>
      <c r="N25" s="37"/>
      <c r="O25" s="46"/>
      <c r="P25" s="33"/>
      <c r="Q25" s="39"/>
      <c r="R25" s="109"/>
      <c r="S25" s="33"/>
      <c r="T25" s="33"/>
      <c r="U25" s="33"/>
      <c r="V25" s="33"/>
      <c r="W25" s="33"/>
      <c r="X25" s="33"/>
      <c r="Y25" s="33"/>
      <c r="AC25" s="54" t="s">
        <v>354</v>
      </c>
      <c r="AD25" s="81"/>
      <c r="AE25" s="81"/>
      <c r="AF25" s="81"/>
      <c r="AG25" s="81"/>
      <c r="AH25" s="81"/>
      <c r="AI25" s="81"/>
      <c r="AJ25" s="2"/>
      <c r="AK25" s="2"/>
      <c r="AL25" s="2"/>
    </row>
    <row r="26" spans="1:42" x14ac:dyDescent="0.25">
      <c r="A26" s="33"/>
      <c r="B26" s="33"/>
      <c r="C26" s="33"/>
      <c r="D26" s="33"/>
      <c r="E26" s="112"/>
      <c r="F26" s="101"/>
      <c r="G26" s="39" t="s">
        <v>203</v>
      </c>
      <c r="H26" s="37"/>
      <c r="I26" s="46"/>
      <c r="J26" s="33"/>
      <c r="K26" s="45"/>
      <c r="L26" s="101"/>
      <c r="M26" s="39" t="s">
        <v>199</v>
      </c>
      <c r="N26" s="37"/>
      <c r="O26" s="46"/>
      <c r="P26" s="33"/>
      <c r="Q26" s="39"/>
      <c r="R26" s="39"/>
      <c r="S26" s="33"/>
      <c r="T26" s="33"/>
      <c r="U26" s="33"/>
      <c r="V26" s="33"/>
      <c r="W26" s="33"/>
      <c r="X26" s="33"/>
      <c r="Y26" s="33"/>
      <c r="AC26" s="82"/>
      <c r="AD26" s="82"/>
      <c r="AE26" s="82"/>
      <c r="AF26" s="82"/>
      <c r="AG26" s="82"/>
      <c r="AH26" s="82"/>
      <c r="AI26" s="82"/>
      <c r="AJ26" s="2"/>
      <c r="AK26" s="2"/>
      <c r="AL26" s="2"/>
    </row>
    <row r="27" spans="1:42" x14ac:dyDescent="0.25">
      <c r="A27" s="33"/>
      <c r="B27" s="33"/>
      <c r="C27" s="33"/>
      <c r="D27" s="33"/>
      <c r="E27" s="37"/>
      <c r="F27" s="101"/>
      <c r="G27" s="39" t="s">
        <v>201</v>
      </c>
      <c r="H27" s="37"/>
      <c r="I27" s="46"/>
      <c r="J27" s="33"/>
      <c r="K27" s="45"/>
      <c r="L27" s="101"/>
      <c r="M27" s="39" t="s">
        <v>41</v>
      </c>
      <c r="N27" s="37"/>
      <c r="O27" s="46"/>
      <c r="P27" s="33"/>
      <c r="Q27" s="39"/>
      <c r="R27" s="39"/>
      <c r="S27" s="33"/>
      <c r="T27" s="33"/>
      <c r="U27" s="33"/>
      <c r="V27" s="33"/>
      <c r="W27" s="33"/>
      <c r="X27" s="33"/>
      <c r="Y27" s="33"/>
      <c r="AC27" s="113"/>
      <c r="AD27" s="2"/>
      <c r="AE27" s="2"/>
      <c r="AJ27" s="26"/>
      <c r="AK27" s="2"/>
      <c r="AL27" s="2"/>
    </row>
    <row r="28" spans="1:42" x14ac:dyDescent="0.25">
      <c r="A28" s="33"/>
      <c r="B28" s="33"/>
      <c r="C28" s="33"/>
      <c r="D28" s="33"/>
      <c r="E28" s="37"/>
      <c r="F28" s="101"/>
      <c r="G28" s="39" t="s">
        <v>42</v>
      </c>
      <c r="H28" s="37"/>
      <c r="I28" s="46"/>
      <c r="J28" s="33"/>
      <c r="K28" s="45"/>
      <c r="L28" s="101"/>
      <c r="M28" s="39" t="s">
        <v>201</v>
      </c>
      <c r="N28" s="37"/>
      <c r="O28" s="46"/>
      <c r="P28" s="33"/>
      <c r="Q28" s="39"/>
      <c r="R28" s="39"/>
      <c r="S28" s="33"/>
      <c r="T28" s="33"/>
      <c r="U28" s="33"/>
      <c r="V28" s="33"/>
      <c r="W28" s="33"/>
      <c r="X28" s="33"/>
      <c r="Y28" s="33"/>
      <c r="AC28" s="2"/>
      <c r="AD28" s="2"/>
      <c r="AE28" s="2"/>
      <c r="AJ28" s="2"/>
      <c r="AK28" s="2"/>
      <c r="AL28" s="2"/>
    </row>
    <row r="29" spans="1:42" x14ac:dyDescent="0.25">
      <c r="A29" s="33"/>
      <c r="B29" s="33"/>
      <c r="C29" s="33"/>
      <c r="D29" s="33"/>
      <c r="E29" s="37"/>
      <c r="F29" s="101"/>
      <c r="G29" s="39" t="s">
        <v>205</v>
      </c>
      <c r="H29" s="37"/>
      <c r="I29" s="46"/>
      <c r="J29" s="33"/>
      <c r="K29" s="45"/>
      <c r="L29" s="101"/>
      <c r="M29" s="39" t="s">
        <v>202</v>
      </c>
      <c r="N29" s="37"/>
      <c r="O29" s="46"/>
      <c r="P29" s="33"/>
      <c r="Q29" s="33"/>
      <c r="R29" s="33"/>
      <c r="S29" s="33"/>
      <c r="T29" s="33"/>
      <c r="U29" s="33"/>
      <c r="V29" s="33"/>
      <c r="W29" s="33"/>
      <c r="X29" s="33"/>
      <c r="Y29" s="33"/>
      <c r="AC29" s="2"/>
      <c r="AD29" s="2"/>
      <c r="AE29" s="2"/>
      <c r="AK29" s="2"/>
      <c r="AL29" s="2"/>
    </row>
    <row r="30" spans="1:42" x14ac:dyDescent="0.25">
      <c r="A30" s="33"/>
      <c r="B30" s="33"/>
      <c r="C30" s="33"/>
      <c r="D30" s="33"/>
      <c r="E30" s="37"/>
      <c r="F30" s="101"/>
      <c r="G30" s="39" t="s">
        <v>202</v>
      </c>
      <c r="H30" s="37"/>
      <c r="I30" s="46"/>
      <c r="J30" s="33"/>
      <c r="K30" s="45"/>
      <c r="L30" s="101"/>
      <c r="M30" s="39" t="s">
        <v>204</v>
      </c>
      <c r="N30" s="37"/>
      <c r="O30" s="46"/>
      <c r="P30" s="33"/>
      <c r="Q30" s="33"/>
      <c r="R30" s="33"/>
      <c r="S30" s="33"/>
      <c r="T30" s="33"/>
      <c r="U30" s="33"/>
      <c r="V30" s="33"/>
      <c r="W30" s="33"/>
      <c r="X30" s="33"/>
      <c r="Y30" s="33"/>
      <c r="AC30" s="2"/>
      <c r="AD30" s="2"/>
      <c r="AE30" s="2"/>
      <c r="AK30" s="2"/>
      <c r="AL30" s="2"/>
    </row>
    <row r="31" spans="1:42" x14ac:dyDescent="0.25">
      <c r="A31" s="33"/>
      <c r="B31" s="33"/>
      <c r="C31" s="33"/>
      <c r="D31" s="33"/>
      <c r="E31" s="37"/>
      <c r="F31" s="101"/>
      <c r="G31" s="39" t="s">
        <v>208</v>
      </c>
      <c r="H31" s="37"/>
      <c r="I31" s="46"/>
      <c r="J31" s="33"/>
      <c r="K31" s="45"/>
      <c r="L31" s="101"/>
      <c r="M31" s="39" t="s">
        <v>148</v>
      </c>
      <c r="N31" s="37"/>
      <c r="O31" s="46"/>
      <c r="P31" s="33"/>
      <c r="Q31" s="33"/>
      <c r="R31" s="33"/>
      <c r="S31" s="33"/>
      <c r="T31" s="33"/>
      <c r="U31" s="33"/>
      <c r="V31" s="33"/>
      <c r="W31" s="33"/>
      <c r="X31" s="33"/>
      <c r="Y31" s="33"/>
      <c r="AC31" s="2"/>
      <c r="AD31" s="2"/>
      <c r="AE31" s="2"/>
      <c r="AK31" s="2"/>
      <c r="AL31" s="2"/>
    </row>
    <row r="32" spans="1:42" x14ac:dyDescent="0.25">
      <c r="A32" s="33"/>
      <c r="B32" s="33"/>
      <c r="C32" s="33"/>
      <c r="D32" s="33"/>
      <c r="E32" s="37"/>
      <c r="F32" s="101"/>
      <c r="G32" s="39" t="s">
        <v>206</v>
      </c>
      <c r="H32" s="37"/>
      <c r="I32" s="46"/>
      <c r="J32" s="33"/>
      <c r="K32" s="45"/>
      <c r="L32" s="101"/>
      <c r="M32" s="39" t="s">
        <v>152</v>
      </c>
      <c r="N32" s="37"/>
      <c r="O32" s="46"/>
      <c r="P32" s="33"/>
      <c r="Q32" s="33"/>
      <c r="R32" s="33"/>
      <c r="S32" s="33"/>
      <c r="T32" s="33"/>
      <c r="U32" s="33"/>
      <c r="V32" s="33"/>
      <c r="W32" s="33"/>
      <c r="X32" s="33"/>
      <c r="Y32" s="33"/>
      <c r="AC32" s="2"/>
      <c r="AD32" s="2"/>
      <c r="AE32" s="2"/>
      <c r="AK32" s="2"/>
      <c r="AL32" s="2"/>
    </row>
    <row r="33" spans="1:31" x14ac:dyDescent="0.25">
      <c r="A33" s="33"/>
      <c r="B33" s="33"/>
      <c r="C33" s="33"/>
      <c r="D33" s="93"/>
      <c r="E33" s="110"/>
      <c r="F33" s="101"/>
      <c r="G33" s="39" t="s">
        <v>211</v>
      </c>
      <c r="H33" s="37"/>
      <c r="I33" s="46"/>
      <c r="J33" s="33"/>
      <c r="K33" s="45"/>
      <c r="L33" s="101"/>
      <c r="M33" s="39" t="s">
        <v>206</v>
      </c>
      <c r="N33" s="37"/>
      <c r="O33" s="46"/>
      <c r="P33" s="33"/>
      <c r="Q33" s="33"/>
      <c r="R33" s="33"/>
      <c r="S33" s="33"/>
      <c r="T33" s="33"/>
      <c r="U33" s="33"/>
      <c r="V33" s="33"/>
      <c r="W33" s="33"/>
      <c r="X33" s="33"/>
      <c r="Y33" s="33"/>
      <c r="AC33" s="2"/>
      <c r="AD33" s="2"/>
      <c r="AE33" s="2"/>
    </row>
    <row r="34" spans="1:31" x14ac:dyDescent="0.25">
      <c r="A34" s="33"/>
      <c r="B34" s="33"/>
      <c r="C34" s="33"/>
      <c r="D34" s="93"/>
      <c r="E34" s="110"/>
      <c r="F34" s="101"/>
      <c r="G34" s="39" t="s">
        <v>212</v>
      </c>
      <c r="H34" s="37"/>
      <c r="I34" s="46"/>
      <c r="J34" s="33"/>
      <c r="K34" s="45"/>
      <c r="L34" s="101"/>
      <c r="M34" s="39" t="s">
        <v>207</v>
      </c>
      <c r="N34" s="37"/>
      <c r="O34" s="46"/>
      <c r="P34" s="33"/>
      <c r="Q34" s="33"/>
      <c r="R34" s="33"/>
      <c r="S34" s="33"/>
      <c r="T34" s="33"/>
      <c r="U34" s="33"/>
      <c r="V34" s="33"/>
      <c r="W34" s="33"/>
      <c r="X34" s="33"/>
      <c r="Y34" s="33"/>
      <c r="AC34" s="2"/>
      <c r="AD34" s="2"/>
      <c r="AE34" s="2"/>
    </row>
    <row r="35" spans="1:31" ht="14.45" customHeight="1" x14ac:dyDescent="0.25">
      <c r="A35" s="33"/>
      <c r="B35" s="33"/>
      <c r="C35" s="33"/>
      <c r="D35" s="33"/>
      <c r="E35" s="37"/>
      <c r="F35" s="101"/>
      <c r="G35" s="39" t="s">
        <v>213</v>
      </c>
      <c r="H35" s="37"/>
      <c r="I35" s="46"/>
      <c r="J35" s="33"/>
      <c r="K35" s="45"/>
      <c r="L35" s="101"/>
      <c r="M35" s="39" t="s">
        <v>209</v>
      </c>
      <c r="N35" s="37"/>
      <c r="O35" s="46"/>
      <c r="P35" s="33"/>
      <c r="Q35" s="33"/>
      <c r="R35" s="33"/>
      <c r="S35" s="33"/>
      <c r="T35" s="33"/>
      <c r="U35" s="33"/>
      <c r="V35" s="33"/>
      <c r="W35" s="33"/>
      <c r="X35" s="33"/>
      <c r="Y35" s="33"/>
      <c r="AC35" s="2"/>
      <c r="AD35" s="2"/>
      <c r="AE35" s="2"/>
    </row>
    <row r="36" spans="1:31" x14ac:dyDescent="0.25">
      <c r="A36" s="33"/>
      <c r="B36" s="33"/>
      <c r="C36" s="33"/>
      <c r="D36" s="33"/>
      <c r="E36" s="37"/>
      <c r="F36" s="101"/>
      <c r="G36" s="39" t="s">
        <v>214</v>
      </c>
      <c r="H36" s="37"/>
      <c r="I36" s="46"/>
      <c r="J36" s="33"/>
      <c r="K36" s="47"/>
      <c r="L36" s="114"/>
      <c r="M36" s="48" t="s">
        <v>210</v>
      </c>
      <c r="N36" s="38"/>
      <c r="O36" s="49"/>
      <c r="P36" s="33"/>
      <c r="Q36" s="33"/>
      <c r="R36" s="33"/>
      <c r="S36" s="33"/>
      <c r="T36" s="33"/>
      <c r="U36" s="33"/>
      <c r="V36" s="33"/>
      <c r="W36" s="33"/>
      <c r="X36" s="33"/>
      <c r="Y36" s="33"/>
      <c r="AC36" s="2"/>
      <c r="AD36" s="2"/>
      <c r="AE36" s="2"/>
    </row>
    <row r="37" spans="1:31" x14ac:dyDescent="0.25">
      <c r="A37" s="33"/>
      <c r="B37" s="33"/>
      <c r="C37" s="33"/>
      <c r="D37" s="33"/>
      <c r="E37" s="37"/>
      <c r="F37" s="101"/>
      <c r="G37" s="39" t="s">
        <v>215</v>
      </c>
      <c r="H37" s="37"/>
      <c r="I37" s="46"/>
      <c r="J37" s="33"/>
      <c r="K37" s="106" t="s">
        <v>351</v>
      </c>
      <c r="L37" s="74"/>
      <c r="M37" s="74"/>
      <c r="N37" s="74"/>
      <c r="O37" s="74"/>
      <c r="P37" s="33"/>
      <c r="Q37" s="33"/>
      <c r="R37" s="33"/>
      <c r="S37" s="33"/>
      <c r="T37" s="33"/>
      <c r="U37" s="33"/>
      <c r="V37" s="33"/>
      <c r="W37" s="33"/>
      <c r="X37" s="33"/>
      <c r="Y37" s="33"/>
      <c r="AC37" s="2"/>
      <c r="AD37" s="2"/>
      <c r="AE37" s="2"/>
    </row>
    <row r="38" spans="1:31" x14ac:dyDescent="0.25">
      <c r="A38" s="33"/>
      <c r="B38" s="33"/>
      <c r="C38" s="33"/>
      <c r="D38" s="33"/>
      <c r="E38" s="37"/>
      <c r="F38" s="101"/>
      <c r="G38" s="39" t="s">
        <v>216</v>
      </c>
      <c r="H38" s="37"/>
      <c r="I38" s="46"/>
      <c r="J38" s="33"/>
      <c r="K38" s="75"/>
      <c r="L38" s="75"/>
      <c r="M38" s="75"/>
      <c r="N38" s="75"/>
      <c r="O38" s="75"/>
      <c r="P38" s="33"/>
      <c r="Q38" s="33"/>
      <c r="R38" s="33"/>
      <c r="S38" s="33"/>
      <c r="T38" s="33"/>
      <c r="U38" s="33"/>
      <c r="V38" s="33"/>
      <c r="W38" s="33"/>
      <c r="X38" s="33"/>
      <c r="Y38" s="33"/>
      <c r="AC38" s="2"/>
      <c r="AD38" s="2"/>
      <c r="AE38" s="2"/>
    </row>
    <row r="39" spans="1:31" x14ac:dyDescent="0.25">
      <c r="A39" s="33"/>
      <c r="B39" s="33"/>
      <c r="C39" s="33"/>
      <c r="D39" s="33"/>
      <c r="E39" s="37"/>
      <c r="F39" s="101"/>
      <c r="G39" s="39" t="s">
        <v>217</v>
      </c>
      <c r="H39" s="37"/>
      <c r="I39" s="46"/>
      <c r="J39" s="33"/>
      <c r="K39" s="39"/>
      <c r="L39" s="109"/>
      <c r="M39" s="39"/>
      <c r="N39" s="33"/>
      <c r="O39" s="33"/>
      <c r="P39" s="33"/>
      <c r="Q39" s="33"/>
      <c r="R39" s="33"/>
      <c r="S39" s="33"/>
      <c r="T39" s="33"/>
      <c r="U39" s="33"/>
      <c r="V39" s="33"/>
      <c r="W39" s="33"/>
      <c r="X39" s="33"/>
      <c r="Y39" s="33"/>
      <c r="AC39" s="2"/>
      <c r="AD39" s="2"/>
      <c r="AE39" s="2"/>
    </row>
    <row r="40" spans="1:31" x14ac:dyDescent="0.25">
      <c r="A40" s="33"/>
      <c r="B40" s="33"/>
      <c r="C40" s="33"/>
      <c r="D40" s="33"/>
      <c r="E40" s="37"/>
      <c r="F40" s="101"/>
      <c r="G40" s="39" t="s">
        <v>218</v>
      </c>
      <c r="H40" s="37"/>
      <c r="I40" s="46"/>
      <c r="J40" s="33"/>
      <c r="K40" s="39"/>
      <c r="L40" s="109"/>
      <c r="M40" s="39"/>
      <c r="N40" s="33"/>
      <c r="O40" s="33"/>
      <c r="P40" s="33"/>
      <c r="Q40" s="33"/>
      <c r="R40" s="33"/>
      <c r="S40" s="33"/>
      <c r="T40" s="33"/>
      <c r="U40" s="33"/>
      <c r="V40" s="33"/>
      <c r="W40" s="33"/>
      <c r="X40" s="33"/>
      <c r="Y40" s="33"/>
      <c r="AC40" s="2"/>
      <c r="AD40" s="2"/>
      <c r="AE40" s="2"/>
    </row>
    <row r="41" spans="1:31" x14ac:dyDescent="0.25">
      <c r="A41" s="33"/>
      <c r="B41" s="33"/>
      <c r="C41" s="33"/>
      <c r="D41" s="33"/>
      <c r="E41" s="37"/>
      <c r="F41" s="101"/>
      <c r="G41" s="39" t="s">
        <v>219</v>
      </c>
      <c r="H41" s="37"/>
      <c r="I41" s="46"/>
      <c r="J41" s="33"/>
      <c r="K41" s="39"/>
      <c r="L41" s="109"/>
      <c r="M41" s="39"/>
      <c r="N41" s="33"/>
      <c r="O41" s="33"/>
      <c r="P41" s="33"/>
      <c r="Q41" s="33"/>
      <c r="R41" s="33"/>
      <c r="S41" s="33"/>
      <c r="T41" s="33"/>
      <c r="U41" s="33"/>
      <c r="V41" s="33"/>
      <c r="W41" s="33"/>
      <c r="X41" s="33"/>
      <c r="Y41" s="33"/>
      <c r="AC41" s="2"/>
      <c r="AD41" s="2"/>
      <c r="AE41" s="2"/>
    </row>
    <row r="42" spans="1:31" x14ac:dyDescent="0.25">
      <c r="A42" s="33"/>
      <c r="B42" s="33"/>
      <c r="C42" s="33"/>
      <c r="D42" s="33"/>
      <c r="E42" s="37"/>
      <c r="F42" s="101"/>
      <c r="G42" s="39" t="s">
        <v>220</v>
      </c>
      <c r="H42" s="37"/>
      <c r="I42" s="46"/>
      <c r="J42" s="33"/>
      <c r="K42" s="39"/>
      <c r="L42" s="109"/>
      <c r="M42" s="39"/>
      <c r="N42" s="33"/>
      <c r="O42" s="33"/>
      <c r="P42" s="33"/>
      <c r="Q42" s="33"/>
      <c r="R42" s="33"/>
      <c r="S42" s="33"/>
      <c r="T42" s="33"/>
      <c r="U42" s="33"/>
      <c r="V42" s="33"/>
      <c r="W42" s="33"/>
      <c r="X42" s="33"/>
      <c r="Y42" s="33"/>
      <c r="AC42" s="2"/>
      <c r="AD42" s="2"/>
      <c r="AE42" s="2"/>
    </row>
    <row r="43" spans="1:31" x14ac:dyDescent="0.25">
      <c r="A43" s="33"/>
      <c r="B43" s="33"/>
      <c r="C43" s="33"/>
      <c r="D43" s="33"/>
      <c r="E43" s="37"/>
      <c r="F43" s="101"/>
      <c r="G43" s="39" t="s">
        <v>221</v>
      </c>
      <c r="H43" s="37"/>
      <c r="I43" s="46"/>
      <c r="J43" s="33"/>
      <c r="K43" s="39"/>
      <c r="L43" s="109"/>
      <c r="M43" s="39"/>
      <c r="N43" s="33"/>
      <c r="O43" s="33"/>
      <c r="P43" s="33"/>
      <c r="Q43" s="33"/>
      <c r="R43" s="33"/>
      <c r="S43" s="33"/>
      <c r="T43" s="33"/>
      <c r="U43" s="33"/>
      <c r="V43" s="33"/>
      <c r="W43" s="33"/>
      <c r="X43" s="33"/>
      <c r="Y43" s="33"/>
      <c r="AC43" s="2"/>
      <c r="AD43" s="2"/>
      <c r="AE43" s="2"/>
    </row>
    <row r="44" spans="1:31" x14ac:dyDescent="0.25">
      <c r="A44" s="33"/>
      <c r="B44" s="33"/>
      <c r="C44" s="33"/>
      <c r="D44" s="33"/>
      <c r="E44" s="37"/>
      <c r="F44" s="101"/>
      <c r="G44" s="39" t="s">
        <v>222</v>
      </c>
      <c r="H44" s="37"/>
      <c r="I44" s="46"/>
      <c r="J44" s="33"/>
      <c r="K44" s="39"/>
      <c r="L44" s="109"/>
      <c r="M44" s="39"/>
      <c r="N44" s="33"/>
      <c r="O44" s="33"/>
      <c r="P44" s="33"/>
      <c r="Q44" s="33"/>
      <c r="R44" s="33"/>
      <c r="S44" s="33"/>
      <c r="T44" s="33"/>
      <c r="U44" s="33"/>
      <c r="V44" s="33"/>
      <c r="W44" s="33"/>
      <c r="X44" s="33"/>
      <c r="Y44" s="33"/>
      <c r="AC44" s="2"/>
      <c r="AD44" s="2"/>
      <c r="AE44" s="2"/>
    </row>
    <row r="45" spans="1:31" x14ac:dyDescent="0.25">
      <c r="A45" s="33"/>
      <c r="B45" s="33"/>
      <c r="C45" s="33"/>
      <c r="D45" s="33"/>
      <c r="E45" s="38"/>
      <c r="F45" s="114"/>
      <c r="G45" s="48" t="s">
        <v>223</v>
      </c>
      <c r="H45" s="38"/>
      <c r="I45" s="49"/>
      <c r="J45" s="33"/>
      <c r="K45" s="39"/>
      <c r="L45" s="109"/>
      <c r="M45" s="39"/>
      <c r="N45" s="33"/>
      <c r="O45" s="33"/>
      <c r="P45" s="33"/>
      <c r="Q45" s="33"/>
      <c r="R45" s="33"/>
      <c r="S45" s="33"/>
      <c r="T45" s="33"/>
      <c r="U45" s="33"/>
      <c r="V45" s="33"/>
      <c r="W45" s="33"/>
      <c r="X45" s="33"/>
      <c r="Y45" s="33"/>
      <c r="AC45" s="2"/>
      <c r="AD45" s="2"/>
      <c r="AE45" s="2"/>
    </row>
    <row r="46" spans="1:31" x14ac:dyDescent="0.25">
      <c r="A46" s="33"/>
      <c r="B46" s="33"/>
      <c r="C46" s="33"/>
      <c r="D46" s="33"/>
      <c r="E46" s="106" t="s">
        <v>350</v>
      </c>
      <c r="F46" s="74"/>
      <c r="G46" s="74"/>
      <c r="H46" s="74"/>
      <c r="I46" s="74"/>
      <c r="J46" s="33"/>
      <c r="K46" s="39"/>
      <c r="L46" s="109"/>
      <c r="M46" s="39"/>
      <c r="N46" s="33"/>
      <c r="O46" s="33"/>
      <c r="P46" s="33"/>
      <c r="Q46" s="33"/>
      <c r="R46" s="33"/>
      <c r="S46" s="33"/>
      <c r="T46" s="33"/>
      <c r="U46" s="33"/>
      <c r="V46" s="33"/>
      <c r="W46" s="33"/>
      <c r="X46" s="33"/>
      <c r="Y46" s="33"/>
      <c r="AC46" s="2"/>
      <c r="AD46" s="2"/>
      <c r="AE46" s="2"/>
    </row>
    <row r="47" spans="1:31" x14ac:dyDescent="0.25">
      <c r="A47" s="33"/>
      <c r="B47" s="33"/>
      <c r="C47" s="33"/>
      <c r="D47" s="33"/>
      <c r="E47" s="75"/>
      <c r="F47" s="75"/>
      <c r="G47" s="75"/>
      <c r="H47" s="75"/>
      <c r="I47" s="75"/>
      <c r="J47" s="33"/>
      <c r="K47" s="39"/>
      <c r="L47" s="109"/>
      <c r="M47" s="39"/>
      <c r="N47" s="33"/>
      <c r="O47" s="33"/>
      <c r="P47" s="33"/>
      <c r="Q47" s="33"/>
      <c r="R47" s="33"/>
      <c r="S47" s="33"/>
      <c r="T47" s="33"/>
      <c r="U47" s="33"/>
      <c r="V47" s="33"/>
      <c r="W47" s="33"/>
      <c r="X47" s="33"/>
      <c r="Y47" s="33"/>
      <c r="AC47" s="2"/>
      <c r="AD47" s="2"/>
      <c r="AE47" s="2"/>
    </row>
    <row r="48" spans="1:31" x14ac:dyDescent="0.25">
      <c r="A48" s="33"/>
      <c r="B48" s="33"/>
      <c r="C48" s="33"/>
      <c r="D48" s="33"/>
      <c r="E48" s="39" t="s">
        <v>249</v>
      </c>
      <c r="F48" s="109"/>
      <c r="G48" s="39"/>
      <c r="H48" s="39"/>
      <c r="I48" s="33"/>
      <c r="J48" s="33"/>
      <c r="K48" s="39"/>
      <c r="L48" s="109"/>
      <c r="M48" s="39"/>
      <c r="N48" s="33"/>
      <c r="O48" s="33"/>
      <c r="P48" s="33"/>
      <c r="Q48" s="33"/>
      <c r="R48" s="33"/>
      <c r="S48" s="33"/>
      <c r="T48" s="33"/>
      <c r="U48" s="33"/>
      <c r="V48" s="33"/>
      <c r="W48" s="33"/>
      <c r="X48" s="33"/>
      <c r="Y48" s="33"/>
      <c r="AC48" s="2"/>
      <c r="AD48" s="2"/>
      <c r="AE48" s="2"/>
    </row>
    <row r="49" spans="1:41" x14ac:dyDescent="0.25">
      <c r="A49" s="33"/>
      <c r="B49" s="33"/>
      <c r="C49" s="33"/>
      <c r="D49" s="33"/>
      <c r="E49" s="39" t="s">
        <v>250</v>
      </c>
      <c r="F49" s="109"/>
      <c r="G49" s="39"/>
      <c r="H49" s="33"/>
      <c r="I49" s="33"/>
      <c r="J49" s="33"/>
      <c r="K49" s="39"/>
      <c r="L49" s="109"/>
      <c r="M49" s="39"/>
      <c r="N49" s="33"/>
      <c r="O49" s="33"/>
      <c r="P49" s="33"/>
      <c r="Q49" s="33"/>
      <c r="R49" s="33"/>
      <c r="S49" s="33"/>
      <c r="T49" s="33"/>
      <c r="U49" s="33"/>
      <c r="V49" s="33"/>
      <c r="W49" s="33"/>
      <c r="X49" s="33"/>
      <c r="Y49" s="33"/>
      <c r="AC49" s="2"/>
      <c r="AD49" s="2"/>
      <c r="AE49" s="2"/>
    </row>
    <row r="50" spans="1:41" x14ac:dyDescent="0.25">
      <c r="A50" s="33"/>
      <c r="B50" s="33"/>
      <c r="C50" s="33"/>
      <c r="D50" s="33"/>
      <c r="E50" s="39"/>
      <c r="F50" s="109"/>
      <c r="G50" s="33"/>
      <c r="H50" s="33"/>
      <c r="I50" s="33"/>
      <c r="J50" s="33"/>
      <c r="K50" s="39"/>
      <c r="L50" s="109"/>
      <c r="M50" s="39"/>
      <c r="N50" s="33"/>
      <c r="O50" s="33"/>
      <c r="P50" s="33"/>
      <c r="Q50" s="33"/>
      <c r="R50" s="33"/>
      <c r="S50" s="33"/>
      <c r="T50" s="33"/>
      <c r="U50" s="33"/>
      <c r="V50" s="33"/>
      <c r="W50" s="33"/>
      <c r="X50" s="33"/>
      <c r="Y50" s="33"/>
      <c r="AC50" s="2"/>
      <c r="AD50" s="2"/>
      <c r="AE50" s="2"/>
    </row>
    <row r="51" spans="1:41" x14ac:dyDescent="0.25">
      <c r="A51" s="22" t="str">
        <f>IF(LEFT(A5,1)="{",A5,""&amp;CHAR(34)&amp;A5&amp;CHAR(34))</f>
        <v>"Groundwater"</v>
      </c>
      <c r="B51" s="33"/>
      <c r="C51" s="22" t="str">
        <f>IF(LEFT(C5,1)="{",C5,""&amp;CHAR(34)&amp;C5&amp;CHAR(34))</f>
        <v>"aquaculture"</v>
      </c>
      <c r="D51" s="33"/>
      <c r="E51" s="22" t="str">
        <f>IF(LEFT(E5,1)="{",E5,""&amp;CHAR(34)&amp;E5&amp;CHAR(34))</f>
        <v>"water"</v>
      </c>
      <c r="F51" s="109"/>
      <c r="G51" s="22" t="str">
        <f>IF(LEFT(G5,1)="{",G5,""&amp;CHAR(34)&amp;G5&amp;CHAR(34))</f>
        <v>"anthropogenic chemicals"</v>
      </c>
      <c r="H51" s="33"/>
      <c r="I51" s="22" t="str">
        <f>IF(LEFT(I5,1)="{",I5,""&amp;CHAR(34)&amp;I5&amp;CHAR(34))</f>
        <v>"aquaculture"</v>
      </c>
      <c r="J51" s="33"/>
      <c r="K51" s="22" t="str">
        <f>IF(LEFT(K5,1)="{",K5,""&amp;CHAR(34)&amp;K5&amp;CHAR(34))</f>
        <v>"wastewater"</v>
      </c>
      <c r="L51" s="109"/>
      <c r="M51" s="22" t="str">
        <f>IF(LEFT(M5,1)="{",M5,""&amp;CHAR(34)&amp;M5&amp;CHAR(34))</f>
        <v>"anthropogenic chemicals"</v>
      </c>
      <c r="N51" s="33"/>
      <c r="O51" s="22" t="str">
        <f>IF(LEFT(O5,1)="{",O5,""&amp;CHAR(34)&amp;O5&amp;CHAR(34))</f>
        <v>"aquaculture"</v>
      </c>
      <c r="P51" s="33"/>
      <c r="Q51" s="22" t="str">
        <f>IF(LEFT(Q5,1)="{",Q5,""&amp;CHAR(34)&amp;Q5&amp;CHAR(34))</f>
        <v>"Water"</v>
      </c>
      <c r="R51" s="33"/>
      <c r="S51" s="22" t="str">
        <f>IF(LEFT(S5,1)="{",S5,""&amp;CHAR(34)&amp;S5&amp;CHAR(34))</f>
        <v>"quality"</v>
      </c>
      <c r="T51" s="33"/>
      <c r="U51" s="22" t="str">
        <f>IF(LEFT(U5,1)="{",U5,""&amp;CHAR(34)&amp;U5&amp;CHAR(34))</f>
        <v>"aquaculture"</v>
      </c>
      <c r="V51" s="33"/>
      <c r="W51" s="22" t="str">
        <f>IF(LEFT(W5,1)="{",W5,""&amp;CHAR(34)&amp;W5&amp;CHAR(34))</f>
        <v>"Rain water"</v>
      </c>
      <c r="X51" s="33"/>
      <c r="Y51" s="22" t="str">
        <f>IF(LEFT(Y5,1)="{",Y5,""&amp;CHAR(34)&amp;Y5&amp;CHAR(34))</f>
        <v>"Evaporation"</v>
      </c>
      <c r="AA51" s="22" t="str">
        <f>IF(LEFT(AA5,1)="{",AA5,""&amp;CHAR(34)&amp;AA5&amp;CHAR(34))</f>
        <v>"aquaculture"</v>
      </c>
      <c r="AC51" s="22" t="str">
        <f>IF(LEFT(AC5,1)="{",AC5,""&amp;CHAR(34)&amp;AC5&amp;CHAR(34))</f>
        <v>"Sustainable"</v>
      </c>
      <c r="AD51" s="2"/>
      <c r="AE51" s="22" t="str">
        <f>IF(LEFT(AE5,1)="{",AE5,""&amp;CHAR(34)&amp;AE5&amp;CHAR(34))</f>
        <v>"Use"</v>
      </c>
      <c r="AG51" s="22" t="str">
        <f>IF(LEFT(AG5,1)="{",AG5,""&amp;CHAR(34)&amp;AG5&amp;CHAR(34))</f>
        <v>"Marine"</v>
      </c>
      <c r="AI51" s="22" t="str">
        <f>IF(LEFT(AI5,1)="{",AI5,""&amp;CHAR(34)&amp;AI5&amp;CHAR(34))</f>
        <v>"aquaculture"</v>
      </c>
      <c r="AK51" s="22" t="str">
        <f>IF(LEFT(AK5,1)="{",AK5,""&amp;CHAR(34)&amp;AK5&amp;CHAR(34))</f>
        <v>"hydrodynamic model*"</v>
      </c>
      <c r="AM51" s="22" t="str">
        <f>IF(LEFT(AM5,1)="{",AM5,""&amp;CHAR(34)&amp;AM5&amp;CHAR(34))</f>
        <v>"river"</v>
      </c>
      <c r="AO51" s="22" t="str">
        <f>IF(LEFT(AO5,1)="{",AO5,""&amp;CHAR(34)&amp;AO5&amp;CHAR(34))</f>
        <v>"aquaculture"</v>
      </c>
    </row>
    <row r="52" spans="1:41" x14ac:dyDescent="0.25">
      <c r="A52" s="22" t="str">
        <f>A51&amp;" or "&amp;IF(LEFT(A6,1)="{",A6,""&amp;CHAR(34)&amp;A6&amp;CHAR(34))</f>
        <v>"Groundwater" or "Sponge city"</v>
      </c>
      <c r="B52" s="33"/>
      <c r="C52" s="22" t="str">
        <f>C51&amp;" or "&amp;IF(LEFT(C6,1)="{",C6,""&amp;CHAR(34)&amp;C6&amp;CHAR(34))</f>
        <v>"aquaculture" or "blue growth"</v>
      </c>
      <c r="D52" s="33"/>
      <c r="E52" s="22" t="str">
        <f>E51&amp;" or "&amp;IF(LEFT(E6,1)="{",E6,""&amp;CHAR(34)&amp;E6&amp;CHAR(34))</f>
        <v>"water" or "Rain water"</v>
      </c>
      <c r="F52" s="109"/>
      <c r="G52" s="22" t="str">
        <f>G51&amp;" or "&amp;IF(LEFT(G6,1)="{",G6,""&amp;CHAR(34)&amp;G6&amp;CHAR(34))</f>
        <v>"anthropogenic chemicals" or "Biocides"</v>
      </c>
      <c r="H52" s="33"/>
      <c r="I52" s="22" t="str">
        <f>I51&amp;" or "&amp;IF(LEFT(I6,1)="{",I6,""&amp;CHAR(34)&amp;I6&amp;CHAR(34))</f>
        <v>"aquaculture" or "blue growth"</v>
      </c>
      <c r="J52" s="33"/>
      <c r="K52" s="22" t="str">
        <f>K51&amp;" or "&amp;IF(LEFT(K6,1)="{",K6,""&amp;CHAR(34)&amp;K6&amp;CHAR(34))</f>
        <v>"wastewater" or "waste water"</v>
      </c>
      <c r="L52" s="109"/>
      <c r="M52" s="22" t="str">
        <f>M51&amp;" or "&amp;IF(LEFT(M6,1)="{",M6,""&amp;CHAR(34)&amp;M6&amp;CHAR(34))</f>
        <v>"anthropogenic chemicals" or "Biocides"</v>
      </c>
      <c r="N52" s="33"/>
      <c r="O52" s="22" t="str">
        <f>O51&amp;" or "&amp;IF(LEFT(O6,1)="{",O6,""&amp;CHAR(34)&amp;O6&amp;CHAR(34))</f>
        <v>"aquaculture" or "blue growth"</v>
      </c>
      <c r="P52" s="33"/>
      <c r="Q52" s="22" t="str">
        <f>Q51&amp;" or "&amp;IF(LEFT(Q6,1)="{",Q6,""&amp;CHAR(34)&amp;Q6&amp;CHAR(34))</f>
        <v>"Water" or "Hydrology"</v>
      </c>
      <c r="R52" s="33"/>
      <c r="S52" s="22" t="str">
        <f>S51&amp;" or "&amp;IF(LEFT(S6,1)="{",S6,""&amp;CHAR(34)&amp;S6&amp;CHAR(34))</f>
        <v>"quality" or "reservoir"</v>
      </c>
      <c r="T52" s="33"/>
      <c r="U52" s="22" t="str">
        <f>U51&amp;" or "&amp;IF(LEFT(U6,1)="{",U6,""&amp;CHAR(34)&amp;U6&amp;CHAR(34))</f>
        <v>"aquaculture" or "blue growth"</v>
      </c>
      <c r="V52" s="33"/>
      <c r="W52" s="22" t="str">
        <f>W51&amp;" or "&amp;IF(LEFT(W6,1)="{",W6,""&amp;CHAR(34)&amp;W6&amp;CHAR(34))</f>
        <v>"Rain water" or "Rainwater"</v>
      </c>
      <c r="X52" s="33"/>
      <c r="Y52" s="22" t="str">
        <f>Y51&amp;" or "&amp;IF(LEFT(Y6,1)="{",Y6,""&amp;CHAR(34)&amp;Y6&amp;CHAR(34))</f>
        <v>"Evaporation" or "Drainage"</v>
      </c>
      <c r="AA52" s="22" t="str">
        <f>AA51&amp;" or "&amp;IF(LEFT(AA6,1)="{",AA6,""&amp;CHAR(34)&amp;AA6&amp;CHAR(34))</f>
        <v>"aquaculture" or "blue growth"</v>
      </c>
      <c r="AC52" s="22" t="str">
        <f>AC51&amp;" or "&amp;IF(LEFT(AC6,1)="{",AC6,""&amp;CHAR(34)&amp;AC6&amp;CHAR(34))</f>
        <v>"Sustainable" or "Sustainability"</v>
      </c>
      <c r="AD52" s="2"/>
      <c r="AE52" s="22" t="str">
        <f>AE51&amp;" or "&amp;IF(LEFT(AE6,1)="{",AE6,""&amp;CHAR(34)&amp;AE6&amp;CHAR(34))</f>
        <v>"Use" or "management"</v>
      </c>
      <c r="AG52" s="22" t="str">
        <f>AG51&amp;" or "&amp;IF(LEFT(AG6,1)="{",AG6,""&amp;CHAR(34)&amp;AG6&amp;CHAR(34))</f>
        <v>"Marine" or "Aquatic"</v>
      </c>
      <c r="AI52" s="22" t="str">
        <f>AI51&amp;" or "&amp;IF(LEFT(AI6,1)="{",AI6,""&amp;CHAR(34)&amp;AI6&amp;CHAR(34))</f>
        <v>"aquaculture" or "blue growth"</v>
      </c>
      <c r="AK52" s="22" t="str">
        <f>AK51&amp;" or "&amp;IF(LEFT(AK6,1)="{",AK6,""&amp;CHAR(34)&amp;AK6&amp;CHAR(34))</f>
        <v>"hydrodynamic model*" or "hydrological model*"</v>
      </c>
      <c r="AM52" s="22" t="str">
        <f>AM51&amp;" or "&amp;IF(LEFT(AM6,1)="{",AM6,""&amp;CHAR(34)&amp;AM6&amp;CHAR(34))</f>
        <v>"river" or "lake"</v>
      </c>
      <c r="AO52" s="22" t="str">
        <f>AO51&amp;" or "&amp;IF(LEFT(AO6,1)="{",AO6,""&amp;CHAR(34)&amp;AO6&amp;CHAR(34))</f>
        <v>"aquaculture" or "blue growth"</v>
      </c>
    </row>
    <row r="53" spans="1:41" x14ac:dyDescent="0.25">
      <c r="A53" s="22" t="str">
        <f t="shared" ref="A53:A60" si="0">A52&amp;" or "&amp;IF(LEFT(A7,1)="{",A7,""&amp;CHAR(34)&amp;A7&amp;CHAR(34))</f>
        <v>"Groundwater" or "Sponge city" or "Freshwater"</v>
      </c>
      <c r="B53" s="33"/>
      <c r="C53" s="22" t="str">
        <f t="shared" ref="C53:C56" si="1">C52&amp;" or "&amp;IF(LEFT(C7,1)="{",C7,""&amp;CHAR(34)&amp;C7&amp;CHAR(34))</f>
        <v>"aquaculture" or "blue growth" or "Fishing"</v>
      </c>
      <c r="D53" s="33"/>
      <c r="E53" s="22" t="str">
        <f t="shared" ref="E53:E57" si="2">E52&amp;" or "&amp;IF(LEFT(E7,1)="{",E7,""&amp;CHAR(34)&amp;E7&amp;CHAR(34))</f>
        <v>"water" or "Rain water" or "Rainwater"</v>
      </c>
      <c r="F53" s="109"/>
      <c r="G53" s="22" t="str">
        <f t="shared" ref="G53:G91" si="3">G52&amp;" or "&amp;IF(LEFT(G7,1)="{",G7,""&amp;CHAR(34)&amp;G7&amp;CHAR(34))</f>
        <v>"anthropogenic chemicals" or "Biocides" or "clean"</v>
      </c>
      <c r="H53" s="33"/>
      <c r="I53" s="22" t="str">
        <f t="shared" ref="I53:I56" si="4">I52&amp;" or "&amp;IF(LEFT(I7,1)="{",I7,""&amp;CHAR(34)&amp;I7&amp;CHAR(34))</f>
        <v>"aquaculture" or "blue growth" or "Fishing"</v>
      </c>
      <c r="J53" s="33"/>
      <c r="K53" s="22" t="str">
        <f t="shared" ref="K53:K54" si="5">K52&amp;" or "&amp;IF(LEFT(K7,1)="{",K7,""&amp;CHAR(34)&amp;K7&amp;CHAR(34))</f>
        <v>"wastewater" or "waste water" or "Sewage "</v>
      </c>
      <c r="L53" s="109"/>
      <c r="M53" s="22" t="str">
        <f t="shared" ref="M53:M82" si="6">M52&amp;" or "&amp;IF(LEFT(M7,1)="{",M7,""&amp;CHAR(34)&amp;M7&amp;CHAR(34))</f>
        <v>"anthropogenic chemicals" or "Biocides" or "Cleaning"</v>
      </c>
      <c r="N53" s="33"/>
      <c r="O53" s="22" t="str">
        <f t="shared" ref="O53:O56" si="7">O52&amp;" or "&amp;IF(LEFT(O7,1)="{",O7,""&amp;CHAR(34)&amp;O7&amp;CHAR(34))</f>
        <v>"aquaculture" or "blue growth" or "Fishing"</v>
      </c>
      <c r="P53" s="33"/>
      <c r="Q53" s="22" t="str">
        <f>Q52&amp;" or "&amp;IF(LEFT(Q7,1)="{",Q7,""&amp;CHAR(34)&amp;Q7&amp;CHAR(34))</f>
        <v>"Water" or "Hydrology" or "Hydrological"</v>
      </c>
      <c r="R53" s="33"/>
      <c r="S53" s="22" t="str">
        <f t="shared" ref="S53:S64" si="8">S52&amp;" or "&amp;IF(LEFT(S7,1)="{",S7,""&amp;CHAR(34)&amp;S7&amp;CHAR(34))</f>
        <v>"quality" or "reservoir" or "purification "</v>
      </c>
      <c r="T53" s="33"/>
      <c r="U53" s="22" t="str">
        <f t="shared" ref="U53:U56" si="9">U52&amp;" or "&amp;IF(LEFT(U7,1)="{",U7,""&amp;CHAR(34)&amp;U7&amp;CHAR(34))</f>
        <v>"aquaculture" or "blue growth" or "Fishing"</v>
      </c>
      <c r="V53" s="33"/>
      <c r="W53" s="22" t="str">
        <f t="shared" ref="W53:W55" si="10">W52&amp;" or "&amp;IF(LEFT(W7,1)="{",W7,""&amp;CHAR(34)&amp;W7&amp;CHAR(34))</f>
        <v>"Rain water" or "Rainwater" or "Stormwater"</v>
      </c>
      <c r="X53" s="33"/>
      <c r="Y53" s="33"/>
      <c r="AA53" s="22" t="str">
        <f t="shared" ref="AA53:AA56" si="11">AA52&amp;" or "&amp;IF(LEFT(AA7,1)="{",AA7,""&amp;CHAR(34)&amp;AA7&amp;CHAR(34))</f>
        <v>"aquaculture" or "blue growth" or "Fishing"</v>
      </c>
      <c r="AC53" s="22" t="str">
        <f t="shared" ref="AC53:AC58" si="12">AC52&amp;" or "&amp;IF(LEFT(AC7,1)="{",AC7,""&amp;CHAR(34)&amp;AC7&amp;CHAR(34))</f>
        <v>"Sustainable" or "Sustainability" or "Environmentally friendly"</v>
      </c>
      <c r="AD53" s="2"/>
      <c r="AE53" s="22" t="str">
        <f>AE52&amp;" or "&amp;IF(LEFT(AE7,1)="{",AE7,""&amp;CHAR(34)&amp;AE7&amp;CHAR(34))</f>
        <v>"Use" or "management" or "utilisation"</v>
      </c>
      <c r="AG53" s="22" t="str">
        <f t="shared" ref="AG53:AG70" si="13">AG52&amp;" or "&amp;IF(LEFT(AG7,1)="{",AG7,""&amp;CHAR(34)&amp;AG7&amp;CHAR(34))</f>
        <v>"Marine" or "Aquatic" or "Freshwater"</v>
      </c>
      <c r="AI53" s="22" t="str">
        <f t="shared" ref="AI53:AI56" si="14">AI52&amp;" or "&amp;IF(LEFT(AI7,1)="{",AI7,""&amp;CHAR(34)&amp;AI7&amp;CHAR(34))</f>
        <v>"aquaculture" or "blue growth" or "Fishing"</v>
      </c>
      <c r="AM53" s="22" t="str">
        <f t="shared" ref="AM53:AM54" si="15">AM52&amp;" or "&amp;IF(LEFT(AM7,1)="{",AM7,""&amp;CHAR(34)&amp;AM7&amp;CHAR(34))</f>
        <v>"river" or "lake" or "flood"</v>
      </c>
      <c r="AO53" s="22" t="str">
        <f t="shared" ref="AO53:AO63" si="16">AO52&amp;" or "&amp;IF(LEFT(AO7,1)="{",AO7,""&amp;CHAR(34)&amp;AO7&amp;CHAR(34))</f>
        <v>"aquaculture" or "blue growth" or "fishing"</v>
      </c>
    </row>
    <row r="54" spans="1:41" x14ac:dyDescent="0.25">
      <c r="A54" s="22" t="str">
        <f t="shared" si="0"/>
        <v>"Groundwater" or "Sponge city" or "Freshwater" or "surface water"</v>
      </c>
      <c r="B54" s="33"/>
      <c r="C54" s="22" t="str">
        <f t="shared" si="1"/>
        <v>"aquaculture" or "blue growth" or "Fishing" or "Fishery"</v>
      </c>
      <c r="D54" s="33"/>
      <c r="E54" s="22" t="str">
        <f t="shared" si="2"/>
        <v>"water" or "Rain water" or "Rainwater" or "Stormwater"</v>
      </c>
      <c r="F54" s="109"/>
      <c r="G54" s="22" t="str">
        <f t="shared" si="3"/>
        <v>"anthropogenic chemicals" or "Biocides" or "clean" or "Cleaning"</v>
      </c>
      <c r="H54" s="33"/>
      <c r="I54" s="22" t="str">
        <f t="shared" si="4"/>
        <v>"aquaculture" or "blue growth" or "Fishing" or "Fishery"</v>
      </c>
      <c r="J54" s="33"/>
      <c r="K54" s="22" t="str">
        <f t="shared" si="5"/>
        <v>"wastewater" or "waste water" or "Sewage " or "Sewerage"</v>
      </c>
      <c r="L54" s="109"/>
      <c r="M54" s="22" t="str">
        <f t="shared" si="6"/>
        <v>"anthropogenic chemicals" or "Biocides" or "Cleaning" or "Degradation"</v>
      </c>
      <c r="N54" s="33"/>
      <c r="O54" s="22" t="str">
        <f t="shared" si="7"/>
        <v>"aquaculture" or "blue growth" or "Fishing" or "Fishery"</v>
      </c>
      <c r="P54" s="33"/>
      <c r="Q54" s="33"/>
      <c r="R54" s="33"/>
      <c r="S54" s="22" t="str">
        <f t="shared" si="8"/>
        <v>"quality" or "reservoir" or "purification " or "treatment"</v>
      </c>
      <c r="T54" s="33"/>
      <c r="U54" s="22" t="str">
        <f t="shared" si="9"/>
        <v>"aquaculture" or "blue growth" or "Fishing" or "Fishery"</v>
      </c>
      <c r="V54" s="33"/>
      <c r="W54" s="22" t="str">
        <f t="shared" si="10"/>
        <v>"Rain water" or "Rainwater" or "Stormwater" or "Precipitation"</v>
      </c>
      <c r="X54" s="33"/>
      <c r="Y54" s="33"/>
      <c r="AA54" s="22" t="str">
        <f t="shared" si="11"/>
        <v>"aquaculture" or "blue growth" or "Fishing" or "Fishery"</v>
      </c>
      <c r="AC54" s="22" t="str">
        <f t="shared" si="12"/>
        <v>"Sustainable" or "Sustainability" or "Environmentally friendly" or "Eco-friendly"</v>
      </c>
      <c r="AD54" s="2"/>
      <c r="AE54" s="2"/>
      <c r="AG54" s="22" t="str">
        <f t="shared" si="13"/>
        <v>"Marine" or "Aquatic" or "Freshwater" or "sea"</v>
      </c>
      <c r="AI54" s="22" t="str">
        <f t="shared" si="14"/>
        <v>"aquaculture" or "blue growth" or "Fishing" or "Fishery"</v>
      </c>
      <c r="AM54" s="22" t="str">
        <f t="shared" si="15"/>
        <v>"river" or "lake" or "flood" or "flooding"</v>
      </c>
      <c r="AO54" s="22" t="str">
        <f t="shared" si="16"/>
        <v>"aquaculture" or "blue growth" or "fishing" or "fishery"</v>
      </c>
    </row>
    <row r="55" spans="1:41" x14ac:dyDescent="0.25">
      <c r="A55" s="22" t="str">
        <f t="shared" si="0"/>
        <v>"Groundwater" or "Sponge city" or "Freshwater" or "surface water" or "Circular water economy"</v>
      </c>
      <c r="B55" s="33"/>
      <c r="C55" s="22" t="str">
        <f t="shared" si="1"/>
        <v>"aquaculture" or "blue growth" or "Fishing" or "Fishery" or "fisheries"</v>
      </c>
      <c r="D55" s="33"/>
      <c r="E55" s="22" t="str">
        <f t="shared" si="2"/>
        <v>"water" or "Rain water" or "Rainwater" or "Stormwater" or "Precipitation"</v>
      </c>
      <c r="F55" s="109"/>
      <c r="G55" s="22" t="str">
        <f t="shared" si="3"/>
        <v>"anthropogenic chemicals" or "Biocides" or "clean" or "Cleaning" or "Climate"</v>
      </c>
      <c r="H55" s="33"/>
      <c r="I55" s="22" t="str">
        <f t="shared" si="4"/>
        <v>"aquaculture" or "blue growth" or "Fishing" or "Fishery" or "fisheries"</v>
      </c>
      <c r="J55" s="33"/>
      <c r="K55" s="39"/>
      <c r="L55" s="39"/>
      <c r="M55" s="22" t="str">
        <f t="shared" si="6"/>
        <v>"anthropogenic chemicals" or "Biocides" or "Cleaning" or "Degradation" or "Disposal"</v>
      </c>
      <c r="N55" s="33"/>
      <c r="O55" s="22" t="str">
        <f t="shared" si="7"/>
        <v>"aquaculture" or "blue growth" or "Fishing" or "Fishery" or "fisheries"</v>
      </c>
      <c r="P55" s="33"/>
      <c r="Q55" s="33"/>
      <c r="R55" s="33"/>
      <c r="S55" s="22" t="str">
        <f t="shared" si="8"/>
        <v>"quality" or "reservoir" or "purification " or "treatment" or "ressource* management"</v>
      </c>
      <c r="T55" s="33"/>
      <c r="U55" s="22" t="str">
        <f t="shared" si="9"/>
        <v>"aquaculture" or "blue growth" or "Fishing" or "Fishery" or "fisheries"</v>
      </c>
      <c r="V55" s="33"/>
      <c r="W55" s="22" t="str">
        <f t="shared" si="10"/>
        <v>"Rain water" or "Rainwater" or "Stormwater" or "Precipitation" or "River water"</v>
      </c>
      <c r="X55" s="33"/>
      <c r="Y55" s="33"/>
      <c r="AA55" s="22" t="str">
        <f t="shared" si="11"/>
        <v>"aquaculture" or "blue growth" or "Fishing" or "Fishery" or "fisheries"</v>
      </c>
      <c r="AC55" s="22" t="str">
        <f t="shared" si="12"/>
        <v>"Sustainable" or "Sustainability" or "Environmentally friendly" or "Eco-friendly" or "Climate friendly"</v>
      </c>
      <c r="AD55" s="2"/>
      <c r="AE55" s="2"/>
      <c r="AG55" s="22" t="str">
        <f t="shared" si="13"/>
        <v>"Marine" or "Aquatic" or "Freshwater" or "sea" or "ocean"</v>
      </c>
      <c r="AI55" s="22" t="str">
        <f t="shared" si="14"/>
        <v>"aquaculture" or "blue growth" or "Fishing" or "Fishery" or "fisheries"</v>
      </c>
      <c r="AO55" s="22" t="str">
        <f t="shared" si="16"/>
        <v>"aquaculture" or "blue growth" or "fishing" or "fishery" or "weather forecast"</v>
      </c>
    </row>
    <row r="56" spans="1:41" x14ac:dyDescent="0.25">
      <c r="A56" s="22" t="str">
        <f t="shared" si="0"/>
        <v>"Groundwater" or "Sponge city" or "Freshwater" or "surface water" or "Circular water economy" or "Drinking water"</v>
      </c>
      <c r="B56" s="33"/>
      <c r="C56" s="22" t="str">
        <f t="shared" si="1"/>
        <v>"aquaculture" or "blue growth" or "Fishing" or "Fishery" or "fisheries" or "Weather forecast"</v>
      </c>
      <c r="D56" s="33"/>
      <c r="E56" s="22" t="str">
        <f t="shared" si="2"/>
        <v>"water" or "Rain water" or "Rainwater" or "Stormwater" or "Precipitation" or "River water"</v>
      </c>
      <c r="F56" s="109"/>
      <c r="G56" s="22" t="str">
        <f t="shared" si="3"/>
        <v>"anthropogenic chemicals" or "Biocides" or "clean" or "Cleaning" or "Climate" or "Degradation"</v>
      </c>
      <c r="H56" s="33"/>
      <c r="I56" s="22" t="str">
        <f t="shared" si="4"/>
        <v>"aquaculture" or "blue growth" or "Fishing" or "Fishery" or "fisheries" or "Weather forecast"</v>
      </c>
      <c r="J56" s="33"/>
      <c r="K56" s="39"/>
      <c r="L56" s="39"/>
      <c r="M56" s="22" t="str">
        <f t="shared" si="6"/>
        <v>"anthropogenic chemicals" or "Biocides" or "Cleaning" or "Degradation" or "Disposal" or "drug residues"</v>
      </c>
      <c r="N56" s="33"/>
      <c r="O56" s="22" t="str">
        <f t="shared" si="7"/>
        <v>"aquaculture" or "blue growth" or "Fishing" or "Fishery" or "fisheries" or "Weather forecast"</v>
      </c>
      <c r="P56" s="33"/>
      <c r="Q56" s="33"/>
      <c r="R56" s="33"/>
      <c r="S56" s="22" t="str">
        <f t="shared" si="8"/>
        <v>"quality" or "reservoir" or "purification " or "treatment" or "ressource* management" or "cycle"</v>
      </c>
      <c r="T56" s="33"/>
      <c r="U56" s="22" t="str">
        <f t="shared" si="9"/>
        <v>"aquaculture" or "blue growth" or "Fishing" or "Fishery" or "fisheries" or "Weather forecast"</v>
      </c>
      <c r="V56" s="33"/>
      <c r="W56" s="33"/>
      <c r="X56" s="33"/>
      <c r="Y56" s="33"/>
      <c r="AA56" s="22" t="str">
        <f t="shared" si="11"/>
        <v>"aquaculture" or "blue growth" or "Fishing" or "Fishery" or "fisheries" or "Weather forecast"</v>
      </c>
      <c r="AC56" s="22" t="str">
        <f t="shared" si="12"/>
        <v>"Sustainable" or "Sustainability" or "Environmentally friendly" or "Eco-friendly" or "Climate friendly" or "Climate adapt*"</v>
      </c>
      <c r="AD56" s="2"/>
      <c r="AE56" s="2"/>
      <c r="AG56" s="22" t="str">
        <f t="shared" si="13"/>
        <v>"Marine" or "Aquatic" or "Freshwater" or "sea" or "ocean" or "lake"</v>
      </c>
      <c r="AI56" s="22" t="str">
        <f t="shared" si="14"/>
        <v>"aquaculture" or "blue growth" or "Fishing" or "Fishery" or "fisheries" or "Weather forecast"</v>
      </c>
      <c r="AO56" s="22" t="str">
        <f t="shared" si="16"/>
        <v>"aquaculture" or "blue growth" or "fishing" or "fishery" or "weather forecast" or "cell"</v>
      </c>
    </row>
    <row r="57" spans="1:41" x14ac:dyDescent="0.25">
      <c r="A57" s="22" t="str">
        <f t="shared" si="0"/>
        <v>"Groundwater" or "Sponge city" or "Freshwater" or "surface water" or "Circular water economy" or "Drinking water" or "marine ecosystems"</v>
      </c>
      <c r="B57" s="33"/>
      <c r="C57" s="33"/>
      <c r="D57" s="33"/>
      <c r="E57" s="22" t="str">
        <f t="shared" si="2"/>
        <v>"water" or "Rain water" or "Rainwater" or "Stormwater" or "Precipitation" or "River water" or "Rainfall"</v>
      </c>
      <c r="F57" s="109"/>
      <c r="G57" s="22" t="str">
        <f t="shared" si="3"/>
        <v>"anthropogenic chemicals" or "Biocides" or "clean" or "Cleaning" or "Climate" or "Degradation" or "Ecosystems"</v>
      </c>
      <c r="H57" s="33"/>
      <c r="I57" s="33"/>
      <c r="J57" s="33"/>
      <c r="K57" s="39"/>
      <c r="L57" s="39"/>
      <c r="M57" s="22" t="str">
        <f t="shared" si="6"/>
        <v>"anthropogenic chemicals" or "Biocides" or "Cleaning" or "Degradation" or "Disposal" or "drug residues" or "Dynamics"</v>
      </c>
      <c r="N57" s="33"/>
      <c r="O57" s="33"/>
      <c r="P57" s="33"/>
      <c r="Q57" s="33"/>
      <c r="R57" s="33"/>
      <c r="S57" s="22" t="str">
        <f t="shared" si="8"/>
        <v>"quality" or "reservoir" or "purification " or "treatment" or "ressource* management" or "cycle" or "supply"</v>
      </c>
      <c r="T57" s="33"/>
      <c r="U57" s="33"/>
      <c r="V57" s="33"/>
      <c r="W57" s="33"/>
      <c r="X57" s="33"/>
      <c r="Y57" s="33"/>
      <c r="AC57" s="22" t="str">
        <f t="shared" si="12"/>
        <v>"Sustainable" or "Sustainability" or "Environmentally friendly" or "Eco-friendly" or "Climate friendly" or "Climate adapt*" or "Climatic adapt*"</v>
      </c>
      <c r="AD57" s="2"/>
      <c r="AE57" s="2"/>
      <c r="AG57" s="22" t="str">
        <f t="shared" si="13"/>
        <v>"Marine" or "Aquatic" or "Freshwater" or "sea" or "ocean" or "lake" or "river"</v>
      </c>
      <c r="AO57" s="22" t="str">
        <f t="shared" si="16"/>
        <v>"aquaculture" or "blue growth" or "fishing" or "fishery" or "weather forecast" or "cell" or "molecule"</v>
      </c>
    </row>
    <row r="58" spans="1:41" x14ac:dyDescent="0.25">
      <c r="A58" s="22" t="str">
        <f t="shared" si="0"/>
        <v>"Groundwater" or "Sponge city" or "Freshwater" or "surface water" or "Circular water economy" or "Drinking water" or "marine ecosystems" or "Ground water"</v>
      </c>
      <c r="B58" s="33"/>
      <c r="C58" s="33"/>
      <c r="D58" s="33"/>
      <c r="E58" s="39"/>
      <c r="F58" s="109"/>
      <c r="G58" s="22" t="str">
        <f t="shared" si="3"/>
        <v>"anthropogenic chemicals" or "Biocides" or "clean" or "Cleaning" or "Climate" or "Degradation" or "Ecosystems" or "Effluent"</v>
      </c>
      <c r="H58" s="33"/>
      <c r="I58" s="33"/>
      <c r="J58" s="33"/>
      <c r="K58" s="33"/>
      <c r="L58" s="33"/>
      <c r="M58" s="22" t="str">
        <f t="shared" si="6"/>
        <v>"anthropogenic chemicals" or "Biocides" or "Cleaning" or "Degradation" or "Disposal" or "drug residues" or "Dynamics" or "Effluent"</v>
      </c>
      <c r="N58" s="33"/>
      <c r="O58" s="33"/>
      <c r="P58" s="33"/>
      <c r="Q58" s="33"/>
      <c r="R58" s="33"/>
      <c r="S58" s="22" t="str">
        <f t="shared" si="8"/>
        <v>"quality" or "reservoir" or "purification " or "treatment" or "ressource* management" or "cycle" or "supply" or "ressources"</v>
      </c>
      <c r="T58" s="33"/>
      <c r="U58" s="33"/>
      <c r="V58" s="33"/>
      <c r="W58" s="33"/>
      <c r="X58" s="33"/>
      <c r="Y58" s="33"/>
      <c r="AC58" s="22" t="str">
        <f t="shared" si="12"/>
        <v>"Sustainable" or "Sustainability" or "Environmentally friendly" or "Eco-friendly" or "Climate friendly" or "Climate adapt*" or "Climatic adapt*" or "Climate-ready"</v>
      </c>
      <c r="AD58" s="2"/>
      <c r="AE58" s="2"/>
      <c r="AG58" s="22" t="str">
        <f t="shared" si="13"/>
        <v>"Marine" or "Aquatic" or "Freshwater" or "sea" or "ocean" or "lake" or "river" or "stream"</v>
      </c>
      <c r="AO58" s="22" t="str">
        <f t="shared" si="16"/>
        <v>"aquaculture" or "blue growth" or "fishing" or "fishery" or "weather forecast" or "cell" or "molecule" or "gene"</v>
      </c>
    </row>
    <row r="59" spans="1:41" x14ac:dyDescent="0.25">
      <c r="A59" s="22" t="str">
        <f t="shared" si="0"/>
        <v>"Groundwater" or "Sponge city" or "Freshwater" or "surface water" or "Circular water economy" or "Drinking water" or "marine ecosystems" or "Ground water" or "watershed management"</v>
      </c>
      <c r="B59" s="33"/>
      <c r="C59" s="33"/>
      <c r="D59" s="33"/>
      <c r="E59" s="39"/>
      <c r="F59" s="109"/>
      <c r="G59" s="22" t="str">
        <f t="shared" si="3"/>
        <v>"anthropogenic chemicals" or "Biocides" or "clean" or "Cleaning" or "Climate" or "Degradation" or "Ecosystems" or "Effluent" or "forecast"</v>
      </c>
      <c r="H59" s="33"/>
      <c r="I59" s="33"/>
      <c r="J59" s="33"/>
      <c r="K59" s="33"/>
      <c r="L59" s="33"/>
      <c r="M59" s="22" t="str">
        <f t="shared" si="6"/>
        <v>"anthropogenic chemicals" or "Biocides" or "Cleaning" or "Degradation" or "Disposal" or "drug residues" or "Dynamics" or "Effluent" or "forecast"</v>
      </c>
      <c r="N59" s="33"/>
      <c r="O59" s="33"/>
      <c r="P59" s="33"/>
      <c r="Q59" s="33"/>
      <c r="R59" s="33"/>
      <c r="S59" s="22" t="str">
        <f t="shared" si="8"/>
        <v>"quality" or "reservoir" or "purification " or "treatment" or "ressource* management" or "cycle" or "supply" or "ressources" or "technology"</v>
      </c>
      <c r="T59" s="33"/>
      <c r="U59" s="33"/>
      <c r="V59" s="33"/>
      <c r="W59" s="33"/>
      <c r="X59" s="33"/>
      <c r="Y59" s="33"/>
      <c r="AC59" s="2"/>
      <c r="AD59" s="2"/>
      <c r="AE59" s="2"/>
      <c r="AG59" s="22" t="str">
        <f t="shared" si="13"/>
        <v>"Marine" or "Aquatic" or "Freshwater" or "sea" or "ocean" or "lake" or "river" or "stream" or "pond"</v>
      </c>
      <c r="AO59" s="22" t="str">
        <f t="shared" si="16"/>
        <v>"aquaculture" or "blue growth" or "fishing" or "fishery" or "weather forecast" or "cell" or "molecule" or "gene" or "neuro*"</v>
      </c>
    </row>
    <row r="60" spans="1:41" x14ac:dyDescent="0.25">
      <c r="A60" s="22" t="str">
        <f t="shared" si="0"/>
        <v>"Groundwater" or "Sponge city" or "Freshwater" or "surface water" or "Circular water economy" or "Drinking water" or "marine ecosystems" or "Ground water" or "watershed management" or "River effects"</v>
      </c>
      <c r="B60" s="33"/>
      <c r="C60" s="33"/>
      <c r="D60" s="33"/>
      <c r="E60" s="39"/>
      <c r="F60" s="109"/>
      <c r="G60" s="22" t="str">
        <f t="shared" si="3"/>
        <v>"anthropogenic chemicals" or "Biocides" or "clean" or "Cleaning" or "Climate" or "Degradation" or "Ecosystems" or "Effluent" or "forecast" or "Habitat"</v>
      </c>
      <c r="H60" s="33"/>
      <c r="I60" s="33"/>
      <c r="J60" s="33"/>
      <c r="K60" s="33"/>
      <c r="L60" s="33"/>
      <c r="M60" s="22" t="str">
        <f t="shared" si="6"/>
        <v>"anthropogenic chemicals" or "Biocides" or "Cleaning" or "Degradation" or "Disposal" or "drug residues" or "Dynamics" or "Effluent" or "forecast" or "Habitat"</v>
      </c>
      <c r="N60" s="33"/>
      <c r="O60" s="33"/>
      <c r="P60" s="33"/>
      <c r="Q60" s="33"/>
      <c r="R60" s="33"/>
      <c r="S60" s="22" t="str">
        <f t="shared" si="8"/>
        <v>"quality" or "reservoir" or "purification " or "treatment" or "ressource* management" or "cycle" or "supply" or "ressources" or "technology" or "Cycling"</v>
      </c>
      <c r="T60" s="33"/>
      <c r="U60" s="33"/>
      <c r="V60" s="33"/>
      <c r="W60" s="33"/>
      <c r="X60" s="33"/>
      <c r="Y60" s="33"/>
      <c r="AC60" s="2"/>
      <c r="AD60" s="2"/>
      <c r="AE60" s="2"/>
      <c r="AG60" s="22" t="str">
        <f t="shared" si="13"/>
        <v>"Marine" or "Aquatic" or "Freshwater" or "sea" or "ocean" or "lake" or "river" or "stream" or "pond" or "brook"</v>
      </c>
      <c r="AO60" s="22" t="str">
        <f t="shared" si="16"/>
        <v>"aquaculture" or "blue growth" or "fishing" or "fishery" or "weather forecast" or "cell" or "molecule" or "gene" or "neuro*" or "oil field"</v>
      </c>
    </row>
    <row r="61" spans="1:41" x14ac:dyDescent="0.25">
      <c r="A61" s="33"/>
      <c r="B61" s="33"/>
      <c r="C61" s="33"/>
      <c r="D61" s="33"/>
      <c r="E61" s="39"/>
      <c r="F61" s="109"/>
      <c r="G61" s="22" t="str">
        <f t="shared" si="3"/>
        <v>"anthropogenic chemicals" or "Biocides" or "clean" or "Cleaning" or "Climate" or "Degradation" or "Ecosystems" or "Effluent" or "forecast" or "Habitat" or "Streamflow"</v>
      </c>
      <c r="H61" s="33"/>
      <c r="I61" s="33"/>
      <c r="J61" s="33"/>
      <c r="K61" s="33"/>
      <c r="L61" s="33"/>
      <c r="M61" s="22" t="str">
        <f t="shared" si="6"/>
        <v>"anthropogenic chemicals" or "Biocides" or "Cleaning" or "Degradation" or "Disposal" or "drug residues" or "Dynamics" or "Effluent" or "forecast" or "Habitat" or "Land-use"</v>
      </c>
      <c r="N61" s="33"/>
      <c r="O61" s="33"/>
      <c r="P61" s="33"/>
      <c r="Q61" s="33"/>
      <c r="R61" s="33"/>
      <c r="S61" s="22" t="str">
        <f t="shared" si="8"/>
        <v>"quality" or "reservoir" or "purification " or "treatment" or "ressource* management" or "cycle" or "supply" or "ressources" or "technology" or "Cycling" or "soil"</v>
      </c>
      <c r="T61" s="33"/>
      <c r="U61" s="33"/>
      <c r="V61" s="33"/>
      <c r="W61" s="33"/>
      <c r="X61" s="33"/>
      <c r="Y61" s="33"/>
      <c r="AC61" s="2"/>
      <c r="AD61" s="2"/>
      <c r="AE61" s="2"/>
      <c r="AG61" s="22" t="str">
        <f t="shared" si="13"/>
        <v>"Marine" or "Aquatic" or "Freshwater" or "sea" or "ocean" or "lake" or "river" or "stream" or "pond" or "brook" or "creek"</v>
      </c>
      <c r="AO61" s="22" t="str">
        <f t="shared" si="16"/>
        <v>"aquaculture" or "blue growth" or "fishing" or "fishery" or "weather forecast" or "cell" or "molecule" or "gene" or "neuro*" or "oil field" or "oilfield"</v>
      </c>
    </row>
    <row r="62" spans="1:41" x14ac:dyDescent="0.25">
      <c r="A62" s="33"/>
      <c r="B62" s="33"/>
      <c r="C62" s="33"/>
      <c r="D62" s="33"/>
      <c r="E62" s="39"/>
      <c r="F62" s="109"/>
      <c r="G62" s="22" t="str">
        <f t="shared" si="3"/>
        <v>"anthropogenic chemicals" or "Biocides" or "clean" or "Cleaning" or "Climate" or "Degradation" or "Ecosystems" or "Effluent" or "forecast" or "Habitat" or "Streamflow" or "microplast*"</v>
      </c>
      <c r="H62" s="33"/>
      <c r="I62" s="33"/>
      <c r="J62" s="33"/>
      <c r="K62" s="33"/>
      <c r="L62" s="33"/>
      <c r="M62" s="22" t="str">
        <f t="shared" si="6"/>
        <v>"anthropogenic chemicals" or "Biocides" or "Cleaning" or "Degradation" or "Disposal" or "drug residues" or "Dynamics" or "Effluent" or "forecast" or "Habitat" or "Land-use" or "Management"</v>
      </c>
      <c r="N62" s="33"/>
      <c r="O62" s="33"/>
      <c r="P62" s="33"/>
      <c r="Q62" s="33"/>
      <c r="R62" s="33"/>
      <c r="S62" s="22" t="str">
        <f t="shared" si="8"/>
        <v>"quality" or "reservoir" or "purification " or "treatment" or "ressource* management" or "cycle" or "supply" or "ressources" or "technology" or "Cycling" or "soil" or "Utility"</v>
      </c>
      <c r="T62" s="33"/>
      <c r="U62" s="33"/>
      <c r="V62" s="33"/>
      <c r="W62" s="33"/>
      <c r="X62" s="33"/>
      <c r="Y62" s="33"/>
      <c r="AC62" s="2"/>
      <c r="AD62" s="2"/>
      <c r="AE62" s="2"/>
      <c r="AG62" s="22" t="str">
        <f t="shared" si="13"/>
        <v>"Marine" or "Aquatic" or "Freshwater" or "sea" or "ocean" or "lake" or "river" or "stream" or "pond" or "brook" or "creek" or "watercourse"</v>
      </c>
      <c r="AO62" s="22" t="str">
        <f t="shared" si="16"/>
        <v>"aquaculture" or "blue growth" or "fishing" or "fishery" or "weather forecast" or "cell" or "molecule" or "gene" or "neuro*" or "oil field" or "oilfield" or "oil recovery"</v>
      </c>
    </row>
    <row r="63" spans="1:41" x14ac:dyDescent="0.25">
      <c r="A63" s="33"/>
      <c r="B63" s="33"/>
      <c r="C63" s="33"/>
      <c r="D63" s="33"/>
      <c r="E63" s="39"/>
      <c r="F63" s="109"/>
      <c r="G63" s="22" t="str">
        <f t="shared" si="3"/>
        <v>"anthropogenic chemicals" or "Biocides" or "clean" or "Cleaning" or "Climate" or "Degradation" or "Ecosystems" or "Effluent" or "forecast" or "Habitat" or "Streamflow" or "microplast*" or "Mitigation"</v>
      </c>
      <c r="H63" s="33"/>
      <c r="I63" s="33"/>
      <c r="J63" s="33"/>
      <c r="K63" s="33"/>
      <c r="L63" s="33"/>
      <c r="M63" s="22" t="str">
        <f t="shared" si="6"/>
        <v>"anthropogenic chemicals" or "Biocides" or "Cleaning" or "Degradation" or "Disposal" or "drug residues" or "Dynamics" or "Effluent" or "forecast" or "Habitat" or "Land-use" or "Management" or "marine ecosystems"</v>
      </c>
      <c r="N63" s="33"/>
      <c r="O63" s="33"/>
      <c r="P63" s="33"/>
      <c r="Q63" s="33"/>
      <c r="R63" s="33"/>
      <c r="S63" s="22" t="str">
        <f t="shared" si="8"/>
        <v>"quality" or "reservoir" or "purification " or "treatment" or "ressource* management" or "cycle" or "supply" or "ressources" or "technology" or "Cycling" or "soil" or "Utility" or "Scarcity"</v>
      </c>
      <c r="T63" s="33"/>
      <c r="U63" s="33"/>
      <c r="V63" s="33"/>
      <c r="W63" s="33"/>
      <c r="X63" s="33"/>
      <c r="Y63" s="33"/>
      <c r="AC63" s="2"/>
      <c r="AE63" s="2"/>
      <c r="AG63" s="22" t="str">
        <f t="shared" si="13"/>
        <v>"Marine" or "Aquatic" or "Freshwater" or "sea" or "ocean" or "lake" or "river" or "stream" or "pond" or "brook" or "creek" or "watercourse" or "lagoon"</v>
      </c>
      <c r="AO63" s="22" t="str">
        <f t="shared" si="16"/>
        <v>"aquaculture" or "blue growth" or "fishing" or "fishery" or "weather forecast" or "cell" or "molecule" or "gene" or "neuro*" or "oil field" or "oilfield" or "oil recovery" or "polymer flooding"</v>
      </c>
    </row>
    <row r="64" spans="1:41" x14ac:dyDescent="0.25">
      <c r="A64" s="33"/>
      <c r="B64" s="33"/>
      <c r="C64" s="33"/>
      <c r="D64" s="33"/>
      <c r="E64" s="39"/>
      <c r="F64" s="109"/>
      <c r="G64" s="22" t="str">
        <f t="shared" si="3"/>
        <v>"anthropogenic chemicals" or "Biocides" or "clean" or "Cleaning" or "Climate" or "Degradation" or "Ecosystems" or "Effluent" or "forecast" or "Habitat" or "Streamflow" or "microplast*" or "Mitigation" or "Modelling"</v>
      </c>
      <c r="H64" s="33"/>
      <c r="I64" s="33"/>
      <c r="J64" s="33"/>
      <c r="K64" s="33"/>
      <c r="L64" s="33"/>
      <c r="M64" s="22" t="str">
        <f t="shared" si="6"/>
        <v>"anthropogenic chemicals" or "Biocides" or "Cleaning" or "Degradation" or "Disposal" or "drug residues" or "Dynamics" or "Effluent" or "forecast" or "Habitat" or "Land-use" or "Management" or "marine ecosystems" or "medical waste"</v>
      </c>
      <c r="N64" s="33"/>
      <c r="O64" s="33"/>
      <c r="P64" s="33"/>
      <c r="Q64" s="33"/>
      <c r="R64" s="33"/>
      <c r="S64" s="22" t="str">
        <f t="shared" si="8"/>
        <v>"quality" or "reservoir" or "purification " or "treatment" or "ressource* management" or "cycle" or "supply" or "ressources" or "technology" or "Cycling" or "soil" or "Utility" or "Scarcity" or "Potable"</v>
      </c>
      <c r="T64" s="33"/>
      <c r="U64" s="33"/>
      <c r="V64" s="33"/>
      <c r="W64" s="33"/>
      <c r="X64" s="33"/>
      <c r="Y64" s="33"/>
      <c r="AC64" s="2"/>
      <c r="AE64" s="2"/>
      <c r="AG64" s="22" t="str">
        <f t="shared" si="13"/>
        <v>"Marine" or "Aquatic" or "Freshwater" or "sea" or "ocean" or "lake" or "river" or "stream" or "pond" or "brook" or "creek" or "watercourse" or "lagoon" or "estuary"</v>
      </c>
    </row>
    <row r="65" spans="1:33" x14ac:dyDescent="0.25">
      <c r="A65" s="33"/>
      <c r="B65" s="33"/>
      <c r="C65" s="33"/>
      <c r="D65" s="33"/>
      <c r="E65" s="39"/>
      <c r="F65" s="109"/>
      <c r="G65" s="22" t="str">
        <f t="shared" si="3"/>
        <v>"anthropogenic chemicals" or "Biocides" or "clean" or "Cleaning" or "Climate" or "Degradation" or "Ecosystems" or "Effluent" or "forecast" or "Habitat" or "Streamflow" or "microplast*" or "Mitigation" or "Modelling" or "Monitoring"</v>
      </c>
      <c r="H65" s="33"/>
      <c r="I65" s="33"/>
      <c r="J65" s="33"/>
      <c r="K65" s="33"/>
      <c r="L65" s="33"/>
      <c r="M65" s="22" t="str">
        <f t="shared" si="6"/>
        <v>"anthropogenic chemicals" or "Biocides" or "Cleaning" or "Degradation" or "Disposal" or "drug residues" or "Dynamics" or "Effluent" or "forecast" or "Habitat" or "Land-use" or "Management" or "marine ecosystems" or "medical waste" or "Mitigation"</v>
      </c>
      <c r="N65" s="33"/>
      <c r="O65" s="33"/>
      <c r="P65" s="33"/>
      <c r="Q65" s="33"/>
      <c r="R65" s="33"/>
      <c r="S65" s="33"/>
      <c r="T65" s="33"/>
      <c r="U65" s="33"/>
      <c r="V65" s="33"/>
      <c r="W65" s="33"/>
      <c r="X65" s="33"/>
      <c r="Y65" s="33"/>
      <c r="AC65" s="2"/>
      <c r="AE65" s="2"/>
      <c r="AG65" s="22" t="str">
        <f t="shared" si="13"/>
        <v>"Marine" or "Aquatic" or "Freshwater" or "sea" or "ocean" or "lake" or "river" or "stream" or "pond" or "brook" or "creek" or "watercourse" or "lagoon" or "estuary" or "delta"</v>
      </c>
    </row>
    <row r="66" spans="1:33" x14ac:dyDescent="0.25">
      <c r="A66" s="33"/>
      <c r="B66" s="33"/>
      <c r="C66" s="33"/>
      <c r="D66" s="33"/>
      <c r="E66" s="39"/>
      <c r="F66" s="109"/>
      <c r="G66" s="22" t="str">
        <f t="shared" si="3"/>
        <v>"anthropogenic chemicals" or "Biocides" or "clean" or "Cleaning" or "Climate" or "Degradation" or "Ecosystems" or "Effluent" or "forecast" or "Habitat" or "Streamflow" or "microplast*" or "Mitigation" or "Modelling" or "Monitoring" or "Natural Resources"</v>
      </c>
      <c r="H66" s="33"/>
      <c r="I66" s="33"/>
      <c r="J66" s="33"/>
      <c r="K66" s="33"/>
      <c r="L66" s="33"/>
      <c r="M66" s="22" t="str">
        <f t="shared" si="6"/>
        <v>"anthropogenic chemicals" or "Biocides" or "Cleaning" or "Degradation" or "Disposal" or "drug residues" or "Dynamics" or "Effluent" or "forecast" or "Habitat" or "Land-use" or "Management" or "marine ecosystems" or "medical waste" or "Mitigation" or "Modelling"</v>
      </c>
      <c r="N66" s="33"/>
      <c r="O66" s="33"/>
      <c r="P66" s="33"/>
      <c r="Q66" s="33"/>
      <c r="R66" s="33"/>
      <c r="S66" s="33"/>
      <c r="T66" s="33"/>
      <c r="U66" s="33"/>
      <c r="V66" s="33"/>
      <c r="W66" s="33"/>
      <c r="X66" s="33"/>
      <c r="Y66" s="33"/>
      <c r="AC66" s="2"/>
      <c r="AE66" s="2"/>
      <c r="AG66" s="22" t="str">
        <f t="shared" si="13"/>
        <v>"Marine" or "Aquatic" or "Freshwater" or "sea" or "ocean" or "lake" or "river" or "stream" or "pond" or "brook" or "creek" or "watercourse" or "lagoon" or "estuary" or "delta" or "hydrology"</v>
      </c>
    </row>
    <row r="67" spans="1:33" x14ac:dyDescent="0.25">
      <c r="A67" s="33"/>
      <c r="B67" s="33"/>
      <c r="C67" s="33"/>
      <c r="D67" s="33"/>
      <c r="E67" s="39"/>
      <c r="F67" s="39"/>
      <c r="G67" s="22" t="str">
        <f t="shared" si="3"/>
        <v>"anthropogenic chemicals" or "Biocides" or "clean" or "Cleaning" or "Climate" or "Degradation" or "Ecosystems" or "Effluent" or "forecast" or "Habitat" or "Streamflow" or "microplast*" or "Mitigation" or "Modelling" or "Monitoring" or "Natural Resources" or "Nutrient"</v>
      </c>
      <c r="H67" s="33"/>
      <c r="I67" s="33"/>
      <c r="J67" s="33"/>
      <c r="K67" s="33"/>
      <c r="L67" s="33"/>
      <c r="M67" s="22" t="str">
        <f t="shared" si="6"/>
        <v>"anthropogenic chemicals" or "Biocides" or "Cleaning" or "Degradation" or "Disposal" or "drug residues" or "Dynamics" or "Effluent" or "forecast" or "Habitat" or "Land-use" or "Management" or "marine ecosystems" or "medical waste" or "Mitigation" or "Modelling" or "Monitoring"</v>
      </c>
      <c r="N67" s="33"/>
      <c r="O67" s="33"/>
      <c r="P67" s="33"/>
      <c r="Q67" s="33"/>
      <c r="R67" s="33"/>
      <c r="S67" s="33"/>
      <c r="T67" s="33"/>
      <c r="U67" s="33"/>
      <c r="V67" s="33"/>
      <c r="W67" s="33"/>
      <c r="X67" s="33"/>
      <c r="Y67" s="33"/>
      <c r="AC67" s="2"/>
      <c r="AE67" s="2"/>
      <c r="AG67" s="22" t="str">
        <f t="shared" si="13"/>
        <v>"Marine" or "Aquatic" or "Freshwater" or "sea" or "ocean" or "lake" or "river" or "stream" or "pond" or "brook" or "creek" or "watercourse" or "lagoon" or "estuary" or "delta" or "hydrology" or "wetland"</v>
      </c>
    </row>
    <row r="68" spans="1:33" x14ac:dyDescent="0.25">
      <c r="A68" s="33"/>
      <c r="B68" s="33"/>
      <c r="C68" s="33"/>
      <c r="D68" s="33"/>
      <c r="E68" s="39"/>
      <c r="F68" s="39"/>
      <c r="G68" s="22" t="str">
        <f t="shared" si="3"/>
        <v>"anthropogenic chemicals" or "Biocides" or "clean" or "Cleaning" or "Climate" or "Degradation" or "Ecosystems" or "Effluent" or "forecast" or "Habitat" or "Streamflow" or "microplast*" or "Mitigation" or "Modelling" or "Monitoring" or "Natural Resources" or "Nutrient" or "Optimising"</v>
      </c>
      <c r="H68" s="33"/>
      <c r="I68" s="33"/>
      <c r="J68" s="33"/>
      <c r="K68" s="33"/>
      <c r="L68" s="33"/>
      <c r="M68" s="22" t="str">
        <f t="shared" si="6"/>
        <v>"anthropogenic chemicals" or "Biocides" or "Cleaning" or "Degradation" or "Disposal" or "drug residues" or "Dynamics" or "Effluent" or "forecast" or "Habitat" or "Land-use" or "Management" or "marine ecosystems" or "medical waste" or "Mitigation" or "Modelling" or "Monitoring" or "Nutrient"</v>
      </c>
      <c r="N68" s="33"/>
      <c r="O68" s="33"/>
      <c r="P68" s="33"/>
      <c r="Q68" s="33"/>
      <c r="R68" s="33"/>
      <c r="S68" s="33"/>
      <c r="T68" s="33"/>
      <c r="U68" s="33"/>
      <c r="V68" s="33"/>
      <c r="W68" s="33"/>
      <c r="X68" s="33"/>
      <c r="Y68" s="33"/>
      <c r="AC68" s="2"/>
      <c r="AE68" s="2"/>
      <c r="AG68" s="22" t="str">
        <f t="shared" si="13"/>
        <v>"Marine" or "Aquatic" or "Freshwater" or "sea" or "ocean" or "lake" or "river" or "stream" or "pond" or "brook" or "creek" or "watercourse" or "lagoon" or "estuary" or "delta" or "hydrology" or "wetland" or "reservoir"</v>
      </c>
    </row>
    <row r="69" spans="1:33" x14ac:dyDescent="0.25">
      <c r="A69" s="33"/>
      <c r="B69" s="33"/>
      <c r="C69" s="33"/>
      <c r="D69" s="33"/>
      <c r="E69" s="39"/>
      <c r="F69" s="39"/>
      <c r="G69"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v>
      </c>
      <c r="H69" s="33"/>
      <c r="I69" s="33"/>
      <c r="J69" s="33"/>
      <c r="K69" s="33"/>
      <c r="L69" s="33"/>
      <c r="M69"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v>
      </c>
      <c r="N69" s="33"/>
      <c r="O69" s="33"/>
      <c r="P69" s="33"/>
      <c r="Q69" s="33"/>
      <c r="R69" s="33"/>
      <c r="S69" s="33"/>
      <c r="T69" s="33"/>
      <c r="U69" s="33"/>
      <c r="V69" s="33"/>
      <c r="W69" s="33"/>
      <c r="X69" s="33"/>
      <c r="Y69" s="33"/>
      <c r="AC69" s="2"/>
      <c r="AE69" s="2"/>
      <c r="AG69" s="22" t="str">
        <f t="shared" si="13"/>
        <v>"Marine" or "Aquatic" or "Freshwater" or "sea" or "ocean" or "lake" or "river" or "stream" or "pond" or "brook" or "creek" or "watercourse" or "lagoon" or "estuary" or "delta" or "hydrology" or "wetland" or "reservoir" or "water bodies"</v>
      </c>
    </row>
    <row r="70" spans="1:33" x14ac:dyDescent="0.25">
      <c r="A70" s="33"/>
      <c r="B70" s="33"/>
      <c r="C70" s="33"/>
      <c r="D70" s="33"/>
      <c r="E70" s="39"/>
      <c r="F70" s="39"/>
      <c r="G70"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v>
      </c>
      <c r="H70" s="33"/>
      <c r="I70" s="33"/>
      <c r="J70" s="33"/>
      <c r="K70" s="33"/>
      <c r="L70" s="33"/>
      <c r="M70"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v>
      </c>
      <c r="N70" s="33"/>
      <c r="O70" s="33"/>
      <c r="P70" s="33"/>
      <c r="Q70" s="33"/>
      <c r="R70" s="33"/>
      <c r="S70" s="33"/>
      <c r="T70" s="33"/>
      <c r="U70" s="33"/>
      <c r="V70" s="33"/>
      <c r="W70" s="33"/>
      <c r="X70" s="33"/>
      <c r="Y70" s="33"/>
      <c r="AC70" s="2"/>
      <c r="AE70" s="2"/>
      <c r="AG70" s="22" t="str">
        <f t="shared" si="13"/>
        <v>"Marine" or "Aquatic" or "Freshwater" or "sea" or "ocean" or "lake" or "river" or "stream" or "pond" or "brook" or "creek" or "watercourse" or "lagoon" or "estuary" or "delta" or "hydrology" or "wetland" or "reservoir" or "water bodies" or "water body"</v>
      </c>
    </row>
    <row r="71" spans="1:33" x14ac:dyDescent="0.25">
      <c r="A71" s="33"/>
      <c r="B71" s="33"/>
      <c r="C71" s="33"/>
      <c r="D71" s="33"/>
      <c r="E71" s="39"/>
      <c r="F71" s="39"/>
      <c r="G71"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v>
      </c>
      <c r="H71" s="33"/>
      <c r="I71" s="33"/>
      <c r="J71" s="33"/>
      <c r="K71" s="33"/>
      <c r="L71" s="33"/>
      <c r="M71"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v>
      </c>
      <c r="N71" s="33"/>
      <c r="O71" s="33"/>
      <c r="P71" s="33"/>
      <c r="Q71" s="33"/>
      <c r="R71" s="33"/>
      <c r="S71" s="33"/>
      <c r="T71" s="33"/>
      <c r="U71" s="33"/>
      <c r="V71" s="33"/>
      <c r="W71" s="33"/>
      <c r="X71" s="33"/>
      <c r="Y71" s="33"/>
      <c r="AC71" s="2"/>
      <c r="AE71" s="2"/>
    </row>
    <row r="72" spans="1:33" x14ac:dyDescent="0.25">
      <c r="A72" s="33"/>
      <c r="B72" s="33"/>
      <c r="C72" s="33"/>
      <c r="D72" s="33"/>
      <c r="E72" s="39"/>
      <c r="F72" s="39"/>
      <c r="G72"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v>
      </c>
      <c r="H72" s="33"/>
      <c r="I72" s="33"/>
      <c r="J72" s="33"/>
      <c r="K72" s="33"/>
      <c r="L72" s="33"/>
      <c r="M72"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v>
      </c>
      <c r="N72" s="33"/>
      <c r="O72" s="33"/>
      <c r="P72" s="33"/>
      <c r="Q72" s="33"/>
      <c r="R72" s="33"/>
      <c r="S72" s="33"/>
      <c r="T72" s="33"/>
      <c r="U72" s="33"/>
      <c r="V72" s="33"/>
      <c r="W72" s="33"/>
      <c r="X72" s="33"/>
      <c r="Y72" s="33"/>
      <c r="AC72" s="2"/>
      <c r="AE72" s="2"/>
    </row>
    <row r="73" spans="1:33" x14ac:dyDescent="0.25">
      <c r="A73" s="33"/>
      <c r="B73" s="33"/>
      <c r="C73" s="33"/>
      <c r="D73" s="33"/>
      <c r="E73" s="39"/>
      <c r="F73" s="39"/>
      <c r="G73"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v>
      </c>
      <c r="H73" s="33"/>
      <c r="I73" s="33"/>
      <c r="J73" s="33"/>
      <c r="K73" s="33"/>
      <c r="L73" s="33"/>
      <c r="M73"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v>
      </c>
      <c r="N73" s="33"/>
      <c r="O73" s="33"/>
      <c r="P73" s="33"/>
      <c r="Q73" s="33"/>
      <c r="R73" s="33"/>
      <c r="S73" s="33"/>
      <c r="T73" s="33"/>
      <c r="U73" s="33"/>
      <c r="V73" s="33"/>
      <c r="W73" s="33"/>
      <c r="X73" s="33"/>
      <c r="Y73" s="33"/>
      <c r="AC73" s="2"/>
      <c r="AE73" s="2"/>
    </row>
    <row r="74" spans="1:33" x14ac:dyDescent="0.25">
      <c r="A74" s="33"/>
      <c r="B74" s="33"/>
      <c r="C74" s="33"/>
      <c r="D74" s="33"/>
      <c r="E74" s="39"/>
      <c r="F74" s="39"/>
      <c r="G74"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v>
      </c>
      <c r="H74" s="33"/>
      <c r="I74" s="33"/>
      <c r="J74" s="33"/>
      <c r="K74" s="33"/>
      <c r="L74" s="33"/>
      <c r="M74"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v>
      </c>
      <c r="N74" s="33"/>
      <c r="O74" s="33"/>
      <c r="P74" s="33"/>
      <c r="Q74" s="33"/>
      <c r="R74" s="33"/>
      <c r="S74" s="33"/>
      <c r="T74" s="33"/>
      <c r="U74" s="33"/>
      <c r="V74" s="33"/>
      <c r="W74" s="33"/>
      <c r="X74" s="33"/>
      <c r="Y74" s="33"/>
      <c r="AC74" s="2"/>
      <c r="AE74" s="2"/>
    </row>
    <row r="75" spans="1:33" x14ac:dyDescent="0.25">
      <c r="A75" s="33"/>
      <c r="B75" s="33"/>
      <c r="C75" s="33"/>
      <c r="D75" s="33"/>
      <c r="E75" s="39"/>
      <c r="F75" s="39"/>
      <c r="G75"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v>
      </c>
      <c r="H75" s="33"/>
      <c r="I75" s="33"/>
      <c r="J75" s="33"/>
      <c r="K75" s="33"/>
      <c r="L75" s="33"/>
      <c r="M75"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v>
      </c>
      <c r="N75" s="33"/>
      <c r="O75" s="33"/>
      <c r="P75" s="33"/>
      <c r="Q75" s="33"/>
      <c r="R75" s="33"/>
      <c r="S75" s="33"/>
      <c r="T75" s="33"/>
      <c r="U75" s="33"/>
      <c r="V75" s="33"/>
      <c r="W75" s="33"/>
      <c r="X75" s="33"/>
      <c r="Y75" s="33"/>
      <c r="AC75" s="2"/>
      <c r="AE75" s="2"/>
    </row>
    <row r="76" spans="1:33" x14ac:dyDescent="0.25">
      <c r="A76" s="33"/>
      <c r="B76" s="33"/>
      <c r="C76" s="33"/>
      <c r="D76" s="33"/>
      <c r="E76" s="39"/>
      <c r="F76" s="39"/>
      <c r="G76"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v>
      </c>
      <c r="H76" s="33"/>
      <c r="I76" s="33"/>
      <c r="J76" s="33"/>
      <c r="K76" s="33"/>
      <c r="L76" s="33"/>
      <c r="M76"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v>
      </c>
      <c r="N76" s="33"/>
      <c r="O76" s="33"/>
      <c r="P76" s="33"/>
      <c r="Q76" s="33"/>
      <c r="R76" s="33"/>
      <c r="S76" s="33"/>
      <c r="T76" s="33"/>
      <c r="U76" s="33"/>
      <c r="V76" s="33"/>
      <c r="W76" s="33"/>
      <c r="X76" s="33"/>
      <c r="Y76" s="33"/>
      <c r="AC76" s="2"/>
      <c r="AE76" s="2"/>
    </row>
    <row r="77" spans="1:33" x14ac:dyDescent="0.25">
      <c r="A77" s="33"/>
      <c r="B77" s="33"/>
      <c r="C77" s="33"/>
      <c r="D77" s="33"/>
      <c r="E77" s="39"/>
      <c r="F77" s="39"/>
      <c r="G77"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v>
      </c>
      <c r="H77" s="33"/>
      <c r="I77" s="33"/>
      <c r="J77" s="33"/>
      <c r="K77" s="33"/>
      <c r="L77" s="33"/>
      <c r="M77"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v>
      </c>
      <c r="N77" s="33"/>
      <c r="O77" s="33"/>
      <c r="P77" s="33"/>
      <c r="Q77" s="33"/>
      <c r="R77" s="33"/>
      <c r="S77" s="33"/>
      <c r="T77" s="33"/>
      <c r="U77" s="33"/>
      <c r="V77" s="33"/>
      <c r="W77" s="33"/>
      <c r="X77" s="33"/>
      <c r="Y77" s="33"/>
      <c r="AC77" s="2"/>
      <c r="AE77" s="2"/>
    </row>
    <row r="78" spans="1:33" x14ac:dyDescent="0.25">
      <c r="A78" s="33"/>
      <c r="B78" s="33"/>
      <c r="C78" s="33"/>
      <c r="D78" s="33"/>
      <c r="E78" s="39"/>
      <c r="F78" s="39"/>
      <c r="G78"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v>
      </c>
      <c r="H78" s="33"/>
      <c r="I78" s="33"/>
      <c r="J78" s="33"/>
      <c r="K78" s="33"/>
      <c r="L78" s="33"/>
      <c r="M78"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v>
      </c>
      <c r="N78" s="33"/>
      <c r="O78" s="33"/>
      <c r="P78" s="33"/>
      <c r="Q78" s="33"/>
      <c r="R78" s="33"/>
      <c r="S78" s="33"/>
      <c r="T78" s="33"/>
      <c r="U78" s="33"/>
      <c r="V78" s="33"/>
      <c r="W78" s="33"/>
      <c r="X78" s="33"/>
      <c r="Y78" s="33"/>
      <c r="AC78" s="2"/>
      <c r="AE78" s="2"/>
    </row>
    <row r="79" spans="1:33" x14ac:dyDescent="0.25">
      <c r="A79" s="33"/>
      <c r="B79" s="33"/>
      <c r="C79" s="33"/>
      <c r="D79" s="33"/>
      <c r="E79" s="39"/>
      <c r="F79" s="39"/>
      <c r="G79"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v>
      </c>
      <c r="H79" s="33"/>
      <c r="I79" s="33"/>
      <c r="J79" s="33"/>
      <c r="K79" s="33"/>
      <c r="L79" s="33"/>
      <c r="M79"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v>
      </c>
      <c r="N79" s="33"/>
      <c r="O79" s="33"/>
      <c r="P79" s="33"/>
      <c r="Q79" s="33"/>
      <c r="R79" s="33"/>
      <c r="S79" s="33"/>
      <c r="T79" s="33"/>
      <c r="U79" s="33"/>
      <c r="V79" s="33"/>
      <c r="W79" s="33"/>
      <c r="X79" s="33"/>
      <c r="Y79" s="33"/>
      <c r="AC79" s="2"/>
      <c r="AE79" s="2"/>
    </row>
    <row r="80" spans="1:33" x14ac:dyDescent="0.25">
      <c r="A80" s="33"/>
      <c r="B80" s="33"/>
      <c r="C80" s="33"/>
      <c r="D80" s="33"/>
      <c r="E80" s="39"/>
      <c r="F80" s="39"/>
      <c r="G80"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v>
      </c>
      <c r="H80" s="33"/>
      <c r="I80" s="33"/>
      <c r="J80" s="33"/>
      <c r="K80" s="33"/>
      <c r="L80" s="33"/>
      <c r="M80"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v>
      </c>
      <c r="N80" s="33"/>
      <c r="O80" s="33"/>
      <c r="P80" s="33"/>
      <c r="Q80" s="33"/>
      <c r="R80" s="33"/>
      <c r="S80" s="33"/>
      <c r="T80" s="33"/>
      <c r="U80" s="33"/>
      <c r="V80" s="33"/>
      <c r="W80" s="33"/>
      <c r="X80" s="33"/>
      <c r="Y80" s="33"/>
      <c r="AC80" s="2"/>
      <c r="AE80" s="2"/>
    </row>
    <row r="81" spans="1:31" x14ac:dyDescent="0.25">
      <c r="E81" s="2"/>
      <c r="F81" s="2"/>
      <c r="G81"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v>
      </c>
      <c r="M81"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 or "Nitrate"</v>
      </c>
      <c r="AC81" s="2"/>
      <c r="AE81" s="2"/>
    </row>
    <row r="82" spans="1:31" x14ac:dyDescent="0.25">
      <c r="E82" s="2"/>
      <c r="F82" s="2"/>
      <c r="G82"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v>
      </c>
      <c r="M82" s="22" t="str">
        <f t="shared" si="6"/>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 or "Nitrate" or "catchment"</v>
      </c>
      <c r="AC82" s="2"/>
      <c r="AE82" s="2"/>
    </row>
    <row r="83" spans="1:31" x14ac:dyDescent="0.25">
      <c r="E83" s="2"/>
      <c r="F83" s="2"/>
      <c r="G83"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v>
      </c>
      <c r="AC83" s="2"/>
      <c r="AE83" s="2"/>
    </row>
    <row r="84" spans="1:31" x14ac:dyDescent="0.25">
      <c r="E84" s="2"/>
      <c r="F84" s="2"/>
      <c r="G84"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v>
      </c>
    </row>
    <row r="85" spans="1:31" x14ac:dyDescent="0.25">
      <c r="E85" s="2"/>
      <c r="F85" s="2"/>
      <c r="G85"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v>
      </c>
    </row>
    <row r="86" spans="1:31" x14ac:dyDescent="0.25">
      <c r="E86" s="2"/>
      <c r="F86" s="2"/>
      <c r="G86"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v>
      </c>
    </row>
    <row r="87" spans="1:31" x14ac:dyDescent="0.25">
      <c r="E87" s="2"/>
      <c r="F87" s="2"/>
      <c r="G87"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v>
      </c>
    </row>
    <row r="88" spans="1:31" x14ac:dyDescent="0.25">
      <c r="E88" s="2"/>
      <c r="F88" s="2"/>
      <c r="G88"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v>
      </c>
    </row>
    <row r="89" spans="1:31" x14ac:dyDescent="0.25">
      <c r="G89"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v>
      </c>
    </row>
    <row r="90" spans="1:31" x14ac:dyDescent="0.25">
      <c r="G90"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 or "Pump storage"</v>
      </c>
    </row>
    <row r="91" spans="1:31" x14ac:dyDescent="0.25">
      <c r="G91" s="22" t="str">
        <f t="shared" si="3"/>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 or "Pump storage" or "Micro climate"</v>
      </c>
    </row>
    <row r="92" spans="1:31" x14ac:dyDescent="0.25">
      <c r="A92" s="23" t="s">
        <v>262</v>
      </c>
    </row>
    <row r="93" spans="1:31" x14ac:dyDescent="0.25">
      <c r="B93" s="22" t="s">
        <v>266</v>
      </c>
      <c r="D93" s="22" t="str">
        <f t="shared" ref="D93:D99" ca="1" si="17">B93&amp;IFERROR(INDIRECT(A93,1),"")&amp;C93</f>
        <v>TITLE-ABS-KEY(</v>
      </c>
    </row>
    <row r="94" spans="1:31" x14ac:dyDescent="0.25">
      <c r="A94" s="22" t="s">
        <v>284</v>
      </c>
      <c r="B94" s="22" t="s">
        <v>263</v>
      </c>
      <c r="C94" s="22" t="s">
        <v>283</v>
      </c>
      <c r="D94" s="22" t="str">
        <f t="shared" ca="1" si="17"/>
        <v>("Groundwater" or "Sponge city" or "Freshwater" or "surface water" or "Circular water economy" or "Drinking water" or "marine ecosystems" or "Ground water" or "watershed management" or "River effects") AND NOT</v>
      </c>
    </row>
    <row r="95" spans="1:31" x14ac:dyDescent="0.25">
      <c r="A95" s="22" t="s">
        <v>285</v>
      </c>
      <c r="B95" s="22" t="s">
        <v>263</v>
      </c>
      <c r="C95" s="22" t="s">
        <v>268</v>
      </c>
      <c r="D95" s="22" t="str">
        <f t="shared" ca="1" si="17"/>
        <v>("aquaculture" or "blue growth" or "Fishing" or "Fishery" or "fisheries" or "Weather forecast")) OR</v>
      </c>
    </row>
    <row r="96" spans="1:31" x14ac:dyDescent="0.25">
      <c r="B96" s="22" t="s">
        <v>266</v>
      </c>
      <c r="D96" s="22" t="str">
        <f t="shared" ca="1" si="17"/>
        <v>TITLE-ABS-KEY(</v>
      </c>
    </row>
    <row r="97" spans="1:4" x14ac:dyDescent="0.25">
      <c r="A97" s="22" t="s">
        <v>287</v>
      </c>
      <c r="B97" s="22" t="s">
        <v>281</v>
      </c>
      <c r="C97" s="22" t="s">
        <v>267</v>
      </c>
      <c r="D97" s="22" t="str">
        <f t="shared" ca="1" si="17"/>
        <v>(("water" or "Rain water" or "Rainwater" or "Stormwater" or "Precipitation" or "River water" or "Rainfall") AND</v>
      </c>
    </row>
    <row r="98" spans="1:4" x14ac:dyDescent="0.25">
      <c r="A98" s="22" t="s">
        <v>288</v>
      </c>
      <c r="B98" s="22" t="s">
        <v>263</v>
      </c>
      <c r="C98" s="22" t="s">
        <v>282</v>
      </c>
      <c r="D98" s="22" t="str">
        <f t="shared" ca="1" si="17"/>
        <v>("anthropogenic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 or "Pump storage" or "Micro climate")) AND NOT</v>
      </c>
    </row>
    <row r="99" spans="1:4" x14ac:dyDescent="0.25">
      <c r="A99" s="22" t="s">
        <v>298</v>
      </c>
      <c r="B99" s="22" t="s">
        <v>263</v>
      </c>
      <c r="C99" s="22" t="s">
        <v>268</v>
      </c>
      <c r="D99" s="22" t="str">
        <f t="shared" ca="1" si="17"/>
        <v>("aquaculture" or "blue growth" or "Fishing" or "Fishery" or "fisheries" or "Weather forecast")) OR</v>
      </c>
    </row>
    <row r="100" spans="1:4" x14ac:dyDescent="0.25">
      <c r="B100" s="22" t="s">
        <v>266</v>
      </c>
      <c r="D100" s="22" t="str">
        <f t="shared" ref="D100:D120" ca="1" si="18">B100&amp;IFERROR(INDIRECT(A100,1),"")&amp;C100</f>
        <v>TITLE-ABS-KEY(</v>
      </c>
    </row>
    <row r="101" spans="1:4" x14ac:dyDescent="0.25">
      <c r="A101" s="22" t="s">
        <v>289</v>
      </c>
      <c r="B101" s="22" t="s">
        <v>281</v>
      </c>
      <c r="C101" s="22" t="s">
        <v>267</v>
      </c>
      <c r="D101" s="22" t="str">
        <f t="shared" ca="1" si="18"/>
        <v>(("wastewater" or "waste water" or "Sewage " or "Sewerage") AND</v>
      </c>
    </row>
    <row r="102" spans="1:4" x14ac:dyDescent="0.25">
      <c r="A102" s="22" t="s">
        <v>290</v>
      </c>
      <c r="B102" s="22" t="s">
        <v>263</v>
      </c>
      <c r="C102" s="22" t="s">
        <v>282</v>
      </c>
      <c r="D102" s="22" t="str">
        <f t="shared" ca="1" si="18"/>
        <v>("anthropogenic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 or "Nitrate" or "catchment")) AND NOT</v>
      </c>
    </row>
    <row r="103" spans="1:4" x14ac:dyDescent="0.25">
      <c r="A103" s="22" t="s">
        <v>291</v>
      </c>
      <c r="B103" s="22" t="s">
        <v>263</v>
      </c>
      <c r="C103" s="22" t="s">
        <v>268</v>
      </c>
      <c r="D103" s="22" t="str">
        <f t="shared" ca="1" si="18"/>
        <v>("aquaculture" or "blue growth" or "Fishing" or "Fishery" or "fisheries" or "Weather forecast")) OR</v>
      </c>
    </row>
    <row r="104" spans="1:4" x14ac:dyDescent="0.25">
      <c r="B104" s="22" t="s">
        <v>266</v>
      </c>
      <c r="D104" s="22" t="str">
        <f t="shared" ca="1" si="18"/>
        <v>TITLE-ABS-KEY(</v>
      </c>
    </row>
    <row r="105" spans="1:4" x14ac:dyDescent="0.25">
      <c r="A105" s="22" t="s">
        <v>292</v>
      </c>
      <c r="B105" s="22" t="s">
        <v>281</v>
      </c>
      <c r="C105" s="22" t="s">
        <v>267</v>
      </c>
      <c r="D105" s="22" t="str">
        <f t="shared" ca="1" si="18"/>
        <v>(("Water" or "Hydrology" or "Hydrological") AND</v>
      </c>
    </row>
    <row r="106" spans="1:4" x14ac:dyDescent="0.25">
      <c r="A106" s="22" t="s">
        <v>293</v>
      </c>
      <c r="B106" s="22" t="s">
        <v>263</v>
      </c>
      <c r="C106" s="22" t="s">
        <v>282</v>
      </c>
      <c r="D106" s="22" t="str">
        <f t="shared" ca="1" si="18"/>
        <v>("quality" or "reservoir" or "purification " or "treatment" or "ressource* management" or "cycle" or "supply" or "ressources" or "technology" or "Cycling" or "soil" or "Utility" or "Scarcity" or "Potable")) AND NOT</v>
      </c>
    </row>
    <row r="107" spans="1:4" x14ac:dyDescent="0.25">
      <c r="A107" s="22" t="s">
        <v>294</v>
      </c>
      <c r="B107" s="22" t="s">
        <v>263</v>
      </c>
      <c r="C107" s="22" t="s">
        <v>268</v>
      </c>
      <c r="D107" s="22" t="str">
        <f t="shared" ca="1" si="18"/>
        <v>("aquaculture" or "blue growth" or "Fishing" or "Fishery" or "fisheries" or "Weather forecast")) OR</v>
      </c>
    </row>
    <row r="108" spans="1:4" x14ac:dyDescent="0.25">
      <c r="B108" s="22" t="s">
        <v>266</v>
      </c>
      <c r="D108" s="22" t="str">
        <f t="shared" ca="1" si="18"/>
        <v>TITLE-ABS-KEY(</v>
      </c>
    </row>
    <row r="109" spans="1:4" x14ac:dyDescent="0.25">
      <c r="A109" s="22" t="s">
        <v>295</v>
      </c>
      <c r="B109" s="22" t="s">
        <v>281</v>
      </c>
      <c r="C109" s="22" t="s">
        <v>267</v>
      </c>
      <c r="D109" s="22" t="str">
        <f t="shared" ca="1" si="18"/>
        <v>(("Rain water" or "Rainwater" or "Stormwater" or "Precipitation" or "River water") AND</v>
      </c>
    </row>
    <row r="110" spans="1:4" x14ac:dyDescent="0.25">
      <c r="A110" s="22" t="s">
        <v>296</v>
      </c>
      <c r="B110" s="22" t="s">
        <v>263</v>
      </c>
      <c r="C110" s="22" t="s">
        <v>282</v>
      </c>
      <c r="D110" s="22" t="str">
        <f t="shared" ca="1" si="18"/>
        <v>("Evaporation" or "Drainage")) AND NOT</v>
      </c>
    </row>
    <row r="111" spans="1:4" x14ac:dyDescent="0.25">
      <c r="A111" s="22" t="s">
        <v>297</v>
      </c>
      <c r="B111" s="22" t="s">
        <v>263</v>
      </c>
      <c r="C111" s="22" t="s">
        <v>268</v>
      </c>
      <c r="D111" s="22" t="str">
        <f t="shared" ca="1" si="18"/>
        <v>("aquaculture" or "blue growth" or "Fishing" or "Fishery" or "fisheries" or "Weather forecast")) OR</v>
      </c>
    </row>
    <row r="112" spans="1:4" x14ac:dyDescent="0.25">
      <c r="B112" s="22" t="s">
        <v>266</v>
      </c>
      <c r="D112" s="22" t="str">
        <f t="shared" ca="1" si="18"/>
        <v>TITLE-ABS-KEY(</v>
      </c>
    </row>
    <row r="113" spans="1:4" x14ac:dyDescent="0.25">
      <c r="A113" s="22" t="s">
        <v>299</v>
      </c>
      <c r="B113" s="22" t="s">
        <v>281</v>
      </c>
      <c r="C113" s="22" t="s">
        <v>267</v>
      </c>
      <c r="D113" s="22" t="str">
        <f t="shared" ca="1" si="18"/>
        <v>(("Sustainable" or "Sustainability" or "Environmentally friendly" or "Eco-friendly" or "Climate friendly" or "Climate adapt*" or "Climatic adapt*" or "Climate-ready") AND</v>
      </c>
    </row>
    <row r="114" spans="1:4" x14ac:dyDescent="0.25">
      <c r="A114" s="22" t="s">
        <v>300</v>
      </c>
      <c r="B114" s="22" t="s">
        <v>263</v>
      </c>
      <c r="C114" s="22" t="s">
        <v>267</v>
      </c>
      <c r="D114" s="22" t="str">
        <f t="shared" ca="1" si="18"/>
        <v>("Use" or "management" or "utilisation") AND</v>
      </c>
    </row>
    <row r="115" spans="1:4" x14ac:dyDescent="0.25">
      <c r="A115" s="22" t="s">
        <v>301</v>
      </c>
      <c r="B115" s="22" t="s">
        <v>263</v>
      </c>
      <c r="C115" s="22" t="s">
        <v>282</v>
      </c>
      <c r="D115" s="22" t="str">
        <f t="shared" ca="1" si="18"/>
        <v>("Marine" or "Aquatic" or "Freshwater" or "sea" or "ocean" or "lake" or "river" or "stream" or "pond" or "brook" or "creek" or "watercourse" or "lagoon" or "estuary" or "delta" or "hydrology" or "wetland" or "reservoir" or "water bodies" or "water body")) AND NOT</v>
      </c>
    </row>
    <row r="116" spans="1:4" x14ac:dyDescent="0.25">
      <c r="A116" s="22" t="s">
        <v>302</v>
      </c>
      <c r="B116" s="22" t="s">
        <v>263</v>
      </c>
      <c r="C116" s="22" t="s">
        <v>268</v>
      </c>
      <c r="D116" s="22" t="str">
        <f t="shared" ca="1" si="18"/>
        <v>("aquaculture" or "blue growth" or "Fishing" or "Fishery" or "fisheries" or "Weather forecast")) OR</v>
      </c>
    </row>
    <row r="117" spans="1:4" x14ac:dyDescent="0.25">
      <c r="B117" s="22" t="s">
        <v>266</v>
      </c>
      <c r="D117" s="22" t="str">
        <f t="shared" ca="1" si="18"/>
        <v>TITLE-ABS-KEY(</v>
      </c>
    </row>
    <row r="118" spans="1:4" ht="14.25" customHeight="1" x14ac:dyDescent="0.25">
      <c r="A118" s="22" t="s">
        <v>338</v>
      </c>
      <c r="B118" s="22" t="s">
        <v>281</v>
      </c>
      <c r="C118" s="22" t="s">
        <v>337</v>
      </c>
      <c r="D118" s="22" t="str">
        <f t="shared" ca="1" si="18"/>
        <v>(("hydrodynamic model*" or "hydrological model*") W/15</v>
      </c>
    </row>
    <row r="119" spans="1:4" ht="14.25" customHeight="1" x14ac:dyDescent="0.25">
      <c r="A119" s="22" t="s">
        <v>339</v>
      </c>
      <c r="B119" s="22" t="s">
        <v>263</v>
      </c>
      <c r="C119" s="22" t="s">
        <v>282</v>
      </c>
      <c r="D119" s="22" t="str">
        <f t="shared" ca="1" si="18"/>
        <v>("river" or "lake" or "flood" or "flooding")) AND NOT</v>
      </c>
    </row>
    <row r="120" spans="1:4" x14ac:dyDescent="0.25">
      <c r="A120" s="22" t="s">
        <v>340</v>
      </c>
      <c r="B120" s="22" t="s">
        <v>263</v>
      </c>
      <c r="C120" s="22" t="s">
        <v>286</v>
      </c>
      <c r="D120" s="22" t="str">
        <f t="shared" ca="1" si="18"/>
        <v>("aquaculture" or "blue growth" or "fishing" or "fishery" or "weather forecast" or "cell" or "molecule" or "gene" or "neuro*" or "oil field" or "oilfield" or "oil recovery" or "polymer flooding"))</v>
      </c>
    </row>
    <row r="122" spans="1:4" x14ac:dyDescent="0.25">
      <c r="A122" s="23" t="s">
        <v>303</v>
      </c>
    </row>
    <row r="123" spans="1:4" x14ac:dyDescent="0.25">
      <c r="B123" s="22" t="s">
        <v>306</v>
      </c>
      <c r="D123" s="22" t="str">
        <f t="shared" ref="D123:D130" ca="1" si="19">B123&amp;IFERROR(INDIRECT(A123,1),"")&amp;C123</f>
        <v>((TITLE-ABS</v>
      </c>
    </row>
    <row r="124" spans="1:4" x14ac:dyDescent="0.25">
      <c r="A124" s="22" t="s">
        <v>284</v>
      </c>
      <c r="B124" s="22" t="s">
        <v>263</v>
      </c>
      <c r="C124" s="22" t="s">
        <v>264</v>
      </c>
      <c r="D124" s="22" t="str">
        <f t="shared" ca="1" si="19"/>
        <v>("Groundwater" or "Sponge city" or "Freshwater" or "surface water" or "Circular water economy" or "Drinking water" or "marine ecosystems" or "Ground water" or "watershed management" or "River effects") OR</v>
      </c>
    </row>
    <row r="125" spans="1:4" x14ac:dyDescent="0.25">
      <c r="A125" s="22" t="s">
        <v>284</v>
      </c>
      <c r="B125" s="22" t="s">
        <v>307</v>
      </c>
      <c r="C125" s="22" t="s">
        <v>282</v>
      </c>
      <c r="D125" s="22" t="str">
        <f t="shared" ca="1" si="19"/>
        <v>AUTHKEY("Groundwater" or "Sponge city" or "Freshwater" or "surface water" or "Circular water economy" or "Drinking water" or "marine ecosystems" or "Ground water" or "watershed management" or "River effects")) AND NOT</v>
      </c>
    </row>
    <row r="126" spans="1:4" x14ac:dyDescent="0.25">
      <c r="A126" s="22" t="s">
        <v>285</v>
      </c>
      <c r="B126" s="22" t="s">
        <v>309</v>
      </c>
      <c r="C126" s="22" t="s">
        <v>264</v>
      </c>
      <c r="D126" s="22" t="str">
        <f t="shared" ca="1" si="19"/>
        <v>(TITLE-ABS("aquaculture" or "blue growth" or "Fishing" or "Fishery" or "fisheries" or "Weather forecast") OR</v>
      </c>
    </row>
    <row r="127" spans="1:4" x14ac:dyDescent="0.25">
      <c r="A127" s="22" t="s">
        <v>285</v>
      </c>
      <c r="B127" s="22" t="s">
        <v>307</v>
      </c>
      <c r="C127" s="22" t="s">
        <v>312</v>
      </c>
      <c r="D127" s="22" t="str">
        <f t="shared" ca="1" si="19"/>
        <v xml:space="preserve">AUTHKEY("aquaculture" or "blue growth" or "Fishing" or "Fishery" or "fisheries" or "Weather forecast"))) OR </v>
      </c>
    </row>
    <row r="128" spans="1:4" x14ac:dyDescent="0.25">
      <c r="B128" s="22" t="s">
        <v>313</v>
      </c>
      <c r="D128" s="22" t="str">
        <f t="shared" ca="1" si="19"/>
        <v>(((TITLE-ABS</v>
      </c>
    </row>
    <row r="129" spans="1:4" x14ac:dyDescent="0.25">
      <c r="A129" s="22" t="s">
        <v>287</v>
      </c>
      <c r="B129" s="22" t="s">
        <v>263</v>
      </c>
      <c r="C129" s="22" t="s">
        <v>264</v>
      </c>
      <c r="D129" s="22" t="str">
        <f t="shared" ca="1" si="19"/>
        <v>("water" or "Rain water" or "Rainwater" or "Stormwater" or "Precipitation" or "River water" or "Rainfall") OR</v>
      </c>
    </row>
    <row r="130" spans="1:4" x14ac:dyDescent="0.25">
      <c r="A130" s="22" t="s">
        <v>287</v>
      </c>
      <c r="B130" s="33" t="s">
        <v>307</v>
      </c>
      <c r="C130" s="33" t="s">
        <v>308</v>
      </c>
      <c r="D130" s="22" t="str">
        <f t="shared" ca="1" si="19"/>
        <v>AUTHKEY("water" or "Rain water" or "Rainwater" or "Stormwater" or "Precipitation" or "River water" or "Rainfall")) AND</v>
      </c>
    </row>
    <row r="131" spans="1:4" x14ac:dyDescent="0.25">
      <c r="A131" s="22" t="s">
        <v>288</v>
      </c>
      <c r="B131" s="22" t="s">
        <v>309</v>
      </c>
      <c r="C131" s="22" t="s">
        <v>264</v>
      </c>
      <c r="D131" s="22" t="str">
        <f ca="1">B131&amp;IFERROR(INDIRECT(A131,1),"")&amp;C131</f>
        <v>(TITLE-ABS("anthropogenic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 or "Pump storage" or "Micro climate") OR</v>
      </c>
    </row>
    <row r="132" spans="1:4" x14ac:dyDescent="0.25">
      <c r="A132" s="22" t="s">
        <v>288</v>
      </c>
      <c r="B132" s="22" t="s">
        <v>307</v>
      </c>
      <c r="C132" s="22" t="s">
        <v>314</v>
      </c>
      <c r="D132" s="22" t="str">
        <f t="shared" ref="D132:D137" ca="1" si="20">B132&amp;IFERROR(INDIRECT(A132,1),"")&amp;C132</f>
        <v>AUTHKEY("anthropogenic chemicals" or "Biocides" or "clean" or "Cleaning" or "Climate" or "Degradation" or "Ecosystems" or "Effluent" or "forecast" or "Habitat" or "Streamflow" or "microplast*" or "Mitigation" or "Modelling" or "Monitoring" or "Natural Resources" or "Nutrient" or "Optimising" or "Participatory monitoring" or "Pesticides" or "Pollution" or "prediction" or "Reduce" or "Renewable" or "Reuse" or "Succession" or "surveillance" or "Xenobiotic " or "Leaching" or "Washing out " or "Down-wash" or "Seepage" or "watershed" or "Polluted" or "Resources" or "Resilience" or "Microorganism*" or "Micro-organism*" or "Microbe" or "Pump storage" or "Micro climate"))) AND NOT</v>
      </c>
    </row>
    <row r="133" spans="1:4" x14ac:dyDescent="0.25">
      <c r="A133" s="22" t="s">
        <v>298</v>
      </c>
      <c r="B133" s="22" t="s">
        <v>309</v>
      </c>
      <c r="C133" s="22" t="s">
        <v>264</v>
      </c>
      <c r="D133" s="22" t="str">
        <f t="shared" ca="1" si="20"/>
        <v>(TITLE-ABS("aquaculture" or "blue growth" or "Fishing" or "Fishery" or "fisheries" or "Weather forecast") OR</v>
      </c>
    </row>
    <row r="134" spans="1:4" x14ac:dyDescent="0.25">
      <c r="A134" s="22" t="s">
        <v>298</v>
      </c>
      <c r="B134" s="33" t="s">
        <v>307</v>
      </c>
      <c r="C134" s="22" t="s">
        <v>310</v>
      </c>
      <c r="D134" s="22" t="str">
        <f t="shared" ca="1" si="20"/>
        <v>AUTHKEY("aquaculture" or "blue growth" or "Fishing" or "Fishery" or "fisheries" or "Weather forecast"))) OR</v>
      </c>
    </row>
    <row r="135" spans="1:4" x14ac:dyDescent="0.25">
      <c r="B135" s="22" t="s">
        <v>313</v>
      </c>
      <c r="D135" s="22" t="str">
        <f t="shared" ca="1" si="20"/>
        <v>(((TITLE-ABS</v>
      </c>
    </row>
    <row r="136" spans="1:4" x14ac:dyDescent="0.25">
      <c r="A136" s="22" t="s">
        <v>289</v>
      </c>
      <c r="B136" s="22" t="s">
        <v>263</v>
      </c>
      <c r="C136" s="22" t="s">
        <v>264</v>
      </c>
      <c r="D136" s="22" t="str">
        <f t="shared" ca="1" si="20"/>
        <v>("wastewater" or "waste water" or "Sewage " or "Sewerage") OR</v>
      </c>
    </row>
    <row r="137" spans="1:4" x14ac:dyDescent="0.25">
      <c r="A137" s="22" t="s">
        <v>289</v>
      </c>
      <c r="B137" s="33" t="s">
        <v>307</v>
      </c>
      <c r="C137" s="33" t="s">
        <v>308</v>
      </c>
      <c r="D137" s="22" t="str">
        <f t="shared" ca="1" si="20"/>
        <v>AUTHKEY("wastewater" or "waste water" or "Sewage " or "Sewerage")) AND</v>
      </c>
    </row>
    <row r="138" spans="1:4" x14ac:dyDescent="0.25">
      <c r="A138" s="22" t="s">
        <v>290</v>
      </c>
      <c r="B138" s="22" t="s">
        <v>309</v>
      </c>
      <c r="C138" s="22" t="s">
        <v>264</v>
      </c>
      <c r="D138" s="22" t="str">
        <f ca="1">B138&amp;IFERROR(INDIRECT(A138,1),"")&amp;C138</f>
        <v>(TITLE-ABS("anthropogenic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 or "Nitrate" or "catchment") OR</v>
      </c>
    </row>
    <row r="139" spans="1:4" x14ac:dyDescent="0.25">
      <c r="A139" s="22" t="s">
        <v>290</v>
      </c>
      <c r="B139" s="22" t="s">
        <v>307</v>
      </c>
      <c r="C139" s="22" t="s">
        <v>314</v>
      </c>
      <c r="D139" s="22" t="str">
        <f t="shared" ref="D139:D144" ca="1" si="21">B139&amp;IFERROR(INDIRECT(A139,1),"")&amp;C139</f>
        <v>AUTHKEY("anthropogenic chemicals" or "Biocides" or "Cleaning" or "Degradation" or "Disposal" or "drug residues" or "Dynamics" or "Effluent" or "forecast" or "Habitat" or "Land-use" or "Management" or "marine ecosystems" or "medical waste" or "Mitigation" or "Modelling" or "Monitoring" or "Nutrient" or "Optimising" or "Pesticides" or "phosphorus recovery" or "phosphorus reuse" or "Pollution" or "Reduce" or "Succession" or "Technology" or "treatment" or "Use" or "Xenobiotic " or "nitrous fertilizer" or "Nitrate" or "catchment"))) AND NOT</v>
      </c>
    </row>
    <row r="140" spans="1:4" x14ac:dyDescent="0.25">
      <c r="A140" s="22" t="s">
        <v>291</v>
      </c>
      <c r="B140" s="22" t="s">
        <v>309</v>
      </c>
      <c r="C140" s="22" t="s">
        <v>264</v>
      </c>
      <c r="D140" s="22" t="str">
        <f t="shared" ca="1" si="21"/>
        <v>(TITLE-ABS("aquaculture" or "blue growth" or "Fishing" or "Fishery" or "fisheries" or "Weather forecast") OR</v>
      </c>
    </row>
    <row r="141" spans="1:4" x14ac:dyDescent="0.25">
      <c r="A141" s="22" t="s">
        <v>291</v>
      </c>
      <c r="B141" s="33" t="s">
        <v>307</v>
      </c>
      <c r="C141" s="22" t="s">
        <v>310</v>
      </c>
      <c r="D141" s="22" t="str">
        <f t="shared" ca="1" si="21"/>
        <v>AUTHKEY("aquaculture" or "blue growth" or "Fishing" or "Fishery" or "fisheries" or "Weather forecast"))) OR</v>
      </c>
    </row>
    <row r="142" spans="1:4" x14ac:dyDescent="0.25">
      <c r="B142" s="22" t="s">
        <v>313</v>
      </c>
      <c r="D142" s="22" t="str">
        <f t="shared" ca="1" si="21"/>
        <v>(((TITLE-ABS</v>
      </c>
    </row>
    <row r="143" spans="1:4" x14ac:dyDescent="0.25">
      <c r="A143" s="22" t="s">
        <v>292</v>
      </c>
      <c r="B143" s="22" t="s">
        <v>263</v>
      </c>
      <c r="C143" s="22" t="s">
        <v>264</v>
      </c>
      <c r="D143" s="22" t="str">
        <f t="shared" ca="1" si="21"/>
        <v>("Water" or "Hydrology" or "Hydrological") OR</v>
      </c>
    </row>
    <row r="144" spans="1:4" x14ac:dyDescent="0.25">
      <c r="A144" s="22" t="s">
        <v>292</v>
      </c>
      <c r="B144" s="33" t="s">
        <v>307</v>
      </c>
      <c r="C144" s="33" t="s">
        <v>308</v>
      </c>
      <c r="D144" s="22" t="str">
        <f t="shared" ca="1" si="21"/>
        <v>AUTHKEY("Water" or "Hydrology" or "Hydrological")) AND</v>
      </c>
    </row>
    <row r="145" spans="1:4" x14ac:dyDescent="0.25">
      <c r="A145" s="22" t="s">
        <v>293</v>
      </c>
      <c r="B145" s="22" t="s">
        <v>309</v>
      </c>
      <c r="C145" s="22" t="s">
        <v>264</v>
      </c>
      <c r="D145" s="22" t="str">
        <f ca="1">B145&amp;IFERROR(INDIRECT(A145,1),"")&amp;C145</f>
        <v>(TITLE-ABS("quality" or "reservoir" or "purification " or "treatment" or "ressource* management" or "cycle" or "supply" or "ressources" or "technology" or "Cycling" or "soil" or "Utility" or "Scarcity" or "Potable") OR</v>
      </c>
    </row>
    <row r="146" spans="1:4" x14ac:dyDescent="0.25">
      <c r="A146" s="22" t="s">
        <v>293</v>
      </c>
      <c r="B146" s="22" t="s">
        <v>307</v>
      </c>
      <c r="C146" s="22" t="s">
        <v>314</v>
      </c>
      <c r="D146" s="22" t="str">
        <f t="shared" ref="D146:D151" ca="1" si="22">B146&amp;IFERROR(INDIRECT(A146,1),"")&amp;C146</f>
        <v>AUTHKEY("quality" or "reservoir" or "purification " or "treatment" or "ressource* management" or "cycle" or "supply" or "ressources" or "technology" or "Cycling" or "soil" or "Utility" or "Scarcity" or "Potable"))) AND NOT</v>
      </c>
    </row>
    <row r="147" spans="1:4" x14ac:dyDescent="0.25">
      <c r="A147" s="22" t="s">
        <v>294</v>
      </c>
      <c r="B147" s="22" t="s">
        <v>309</v>
      </c>
      <c r="C147" s="22" t="s">
        <v>264</v>
      </c>
      <c r="D147" s="22" t="str">
        <f t="shared" ca="1" si="22"/>
        <v>(TITLE-ABS("aquaculture" or "blue growth" or "Fishing" or "Fishery" or "fisheries" or "Weather forecast") OR</v>
      </c>
    </row>
    <row r="148" spans="1:4" x14ac:dyDescent="0.25">
      <c r="A148" s="22" t="s">
        <v>294</v>
      </c>
      <c r="B148" s="33" t="s">
        <v>307</v>
      </c>
      <c r="C148" s="22" t="s">
        <v>310</v>
      </c>
      <c r="D148" s="22" t="str">
        <f t="shared" ca="1" si="22"/>
        <v>AUTHKEY("aquaculture" or "blue growth" or "Fishing" or "Fishery" or "fisheries" or "Weather forecast"))) OR</v>
      </c>
    </row>
    <row r="149" spans="1:4" x14ac:dyDescent="0.25">
      <c r="B149" s="22" t="s">
        <v>313</v>
      </c>
      <c r="D149" s="22" t="str">
        <f t="shared" ca="1" si="22"/>
        <v>(((TITLE-ABS</v>
      </c>
    </row>
    <row r="150" spans="1:4" x14ac:dyDescent="0.25">
      <c r="A150" s="22" t="s">
        <v>295</v>
      </c>
      <c r="B150" s="22" t="s">
        <v>263</v>
      </c>
      <c r="C150" s="22" t="s">
        <v>264</v>
      </c>
      <c r="D150" s="22" t="str">
        <f t="shared" ca="1" si="22"/>
        <v>("Rain water" or "Rainwater" or "Stormwater" or "Precipitation" or "River water") OR</v>
      </c>
    </row>
    <row r="151" spans="1:4" x14ac:dyDescent="0.25">
      <c r="A151" s="22" t="s">
        <v>295</v>
      </c>
      <c r="B151" s="33" t="s">
        <v>307</v>
      </c>
      <c r="C151" s="33" t="s">
        <v>308</v>
      </c>
      <c r="D151" s="22" t="str">
        <f t="shared" ca="1" si="22"/>
        <v>AUTHKEY("Rain water" or "Rainwater" or "Stormwater" or "Precipitation" or "River water")) AND</v>
      </c>
    </row>
    <row r="152" spans="1:4" x14ac:dyDescent="0.25">
      <c r="A152" s="22" t="s">
        <v>296</v>
      </c>
      <c r="B152" s="22" t="s">
        <v>309</v>
      </c>
      <c r="C152" s="22" t="s">
        <v>264</v>
      </c>
      <c r="D152" s="22" t="str">
        <f ca="1">B152&amp;IFERROR(INDIRECT(A152,1),"")&amp;C152</f>
        <v>(TITLE-ABS("Evaporation" or "Drainage") OR</v>
      </c>
    </row>
    <row r="153" spans="1:4" x14ac:dyDescent="0.25">
      <c r="A153" s="22" t="s">
        <v>296</v>
      </c>
      <c r="B153" s="22" t="s">
        <v>307</v>
      </c>
      <c r="C153" s="22" t="s">
        <v>314</v>
      </c>
      <c r="D153" s="22" t="str">
        <f t="shared" ref="D153:D158" ca="1" si="23">B153&amp;IFERROR(INDIRECT(A153,1),"")&amp;C153</f>
        <v>AUTHKEY("Evaporation" or "Drainage"))) AND NOT</v>
      </c>
    </row>
    <row r="154" spans="1:4" x14ac:dyDescent="0.25">
      <c r="A154" s="22" t="s">
        <v>297</v>
      </c>
      <c r="B154" s="22" t="s">
        <v>309</v>
      </c>
      <c r="C154" s="22" t="s">
        <v>264</v>
      </c>
      <c r="D154" s="22" t="str">
        <f t="shared" ca="1" si="23"/>
        <v>(TITLE-ABS("aquaculture" or "blue growth" or "Fishing" or "Fishery" or "fisheries" or "Weather forecast") OR</v>
      </c>
    </row>
    <row r="155" spans="1:4" x14ac:dyDescent="0.25">
      <c r="A155" s="22" t="s">
        <v>297</v>
      </c>
      <c r="B155" s="33" t="s">
        <v>307</v>
      </c>
      <c r="C155" s="22" t="s">
        <v>310</v>
      </c>
      <c r="D155" s="22" t="str">
        <f t="shared" ca="1" si="23"/>
        <v>AUTHKEY("aquaculture" or "blue growth" or "Fishing" or "Fishery" or "fisheries" or "Weather forecast"))) OR</v>
      </c>
    </row>
    <row r="156" spans="1:4" x14ac:dyDescent="0.25">
      <c r="B156" s="22" t="s">
        <v>313</v>
      </c>
      <c r="D156" s="22" t="str">
        <f t="shared" ca="1" si="23"/>
        <v>(((TITLE-ABS</v>
      </c>
    </row>
    <row r="157" spans="1:4" x14ac:dyDescent="0.25">
      <c r="A157" s="22" t="s">
        <v>299</v>
      </c>
      <c r="B157" s="22" t="s">
        <v>263</v>
      </c>
      <c r="C157" s="22" t="s">
        <v>264</v>
      </c>
      <c r="D157" s="22" t="str">
        <f t="shared" ca="1" si="23"/>
        <v>("Sustainable" or "Sustainability" or "Environmentally friendly" or "Eco-friendly" or "Climate friendly" or "Climate adapt*" or "Climatic adapt*" or "Climate-ready") OR</v>
      </c>
    </row>
    <row r="158" spans="1:4" x14ac:dyDescent="0.25">
      <c r="A158" s="22" t="s">
        <v>299</v>
      </c>
      <c r="B158" s="33" t="s">
        <v>307</v>
      </c>
      <c r="C158" s="33" t="s">
        <v>308</v>
      </c>
      <c r="D158" s="22" t="str">
        <f t="shared" ca="1" si="23"/>
        <v>AUTHKEY("Sustainable" or "Sustainability" or "Environmentally friendly" or "Eco-friendly" or "Climate friendly" or "Climate adapt*" or "Climatic adapt*" or "Climate-ready")) AND</v>
      </c>
    </row>
    <row r="159" spans="1:4" x14ac:dyDescent="0.25">
      <c r="A159" s="22" t="s">
        <v>300</v>
      </c>
      <c r="B159" s="22" t="s">
        <v>309</v>
      </c>
      <c r="C159" s="22" t="s">
        <v>264</v>
      </c>
      <c r="D159" s="22" t="str">
        <f ca="1">B159&amp;IFERROR(INDIRECT(A159,1),"")&amp;C159</f>
        <v>(TITLE-ABS("Use" or "management" or "utilisation") OR</v>
      </c>
    </row>
    <row r="160" spans="1:4" x14ac:dyDescent="0.25">
      <c r="A160" s="22" t="s">
        <v>300</v>
      </c>
      <c r="B160" s="33" t="s">
        <v>307</v>
      </c>
      <c r="C160" s="33" t="s">
        <v>308</v>
      </c>
      <c r="D160" s="22" t="str">
        <f t="shared" ref="D160" ca="1" si="24">B160&amp;IFERROR(INDIRECT(A160,1),"")&amp;C160</f>
        <v>AUTHKEY("Use" or "management" or "utilisation")) AND</v>
      </c>
    </row>
    <row r="161" spans="1:4" x14ac:dyDescent="0.25">
      <c r="A161" s="22" t="s">
        <v>301</v>
      </c>
      <c r="B161" s="22" t="s">
        <v>309</v>
      </c>
      <c r="C161" s="22" t="s">
        <v>264</v>
      </c>
      <c r="D161" s="22" t="str">
        <f ca="1">B161&amp;IFERROR(INDIRECT(A161,1),"")&amp;C161</f>
        <v>(TITLE-ABS("Marine" or "Aquatic" or "Freshwater" or "sea" or "ocean" or "lake" or "river" or "stream" or "pond" or "brook" or "creek" or "watercourse" or "lagoon" or "estuary" or "delta" or "hydrology" or "wetland" or "reservoir" or "water bodies" or "water body") OR</v>
      </c>
    </row>
    <row r="162" spans="1:4" x14ac:dyDescent="0.25">
      <c r="A162" s="22" t="s">
        <v>301</v>
      </c>
      <c r="B162" s="22" t="s">
        <v>307</v>
      </c>
      <c r="C162" s="22" t="s">
        <v>314</v>
      </c>
      <c r="D162" s="22" t="str">
        <f t="shared" ref="D162:D164" ca="1" si="25">B162&amp;IFERROR(INDIRECT(A162,1),"")&amp;C162</f>
        <v>AUTHKEY("Marine" or "Aquatic" or "Freshwater" or "sea" or "ocean" or "lake" or "river" or "stream" or "pond" or "brook" or "creek" or "watercourse" or "lagoon" or "estuary" or "delta" or "hydrology" or "wetland" or "reservoir" or "water bodies" or "water body"))) AND NOT</v>
      </c>
    </row>
    <row r="163" spans="1:4" x14ac:dyDescent="0.25">
      <c r="A163" s="22" t="s">
        <v>302</v>
      </c>
      <c r="B163" s="22" t="s">
        <v>309</v>
      </c>
      <c r="C163" s="22" t="s">
        <v>264</v>
      </c>
      <c r="D163" s="22" t="str">
        <f t="shared" ca="1" si="25"/>
        <v>(TITLE-ABS("aquaculture" or "blue growth" or "Fishing" or "Fishery" or "fisheries" or "Weather forecast") OR</v>
      </c>
    </row>
    <row r="164" spans="1:4" x14ac:dyDescent="0.25">
      <c r="A164" s="22" t="s">
        <v>302</v>
      </c>
      <c r="B164" s="33" t="s">
        <v>307</v>
      </c>
      <c r="C164" s="22" t="s">
        <v>310</v>
      </c>
      <c r="D164" s="22" t="str">
        <f t="shared" ca="1" si="25"/>
        <v>AUTHKEY("aquaculture" or "blue growth" or "Fishing" or "Fishery" or "fisheries" or "Weather forecast"))) OR</v>
      </c>
    </row>
    <row r="165" spans="1:4" x14ac:dyDescent="0.25">
      <c r="B165" s="22" t="s">
        <v>341</v>
      </c>
      <c r="D165" s="22" t="str">
        <f ca="1">B165&amp;IFERROR(INDIRECT(A165,1),"")&amp;C165</f>
        <v>((TITLE-ABS(</v>
      </c>
    </row>
    <row r="166" spans="1:4" x14ac:dyDescent="0.25">
      <c r="A166" s="22" t="s">
        <v>338</v>
      </c>
      <c r="B166" s="22" t="s">
        <v>263</v>
      </c>
      <c r="C166" s="22" t="s">
        <v>337</v>
      </c>
      <c r="D166" s="22" t="str">
        <f t="shared" ref="D166:D171" ca="1" si="26">B166&amp;IFERROR(INDIRECT(A166,1),"")&amp;C166</f>
        <v>("hydrodynamic model*" or "hydrological model*") W/15</v>
      </c>
    </row>
    <row r="167" spans="1:4" x14ac:dyDescent="0.25">
      <c r="A167" s="22" t="s">
        <v>339</v>
      </c>
      <c r="B167" s="22" t="s">
        <v>263</v>
      </c>
      <c r="C167" s="22" t="s">
        <v>268</v>
      </c>
      <c r="D167" s="22" t="str">
        <f t="shared" ca="1" si="26"/>
        <v>("river" or "lake" or "flood" or "flooding")) OR</v>
      </c>
    </row>
    <row r="168" spans="1:4" x14ac:dyDescent="0.25">
      <c r="A168" s="22" t="s">
        <v>338</v>
      </c>
      <c r="B168" s="22" t="s">
        <v>342</v>
      </c>
      <c r="C168" s="22" t="s">
        <v>267</v>
      </c>
      <c r="D168" s="22" t="str">
        <f t="shared" ca="1" si="26"/>
        <v>AUTHKEY(("hydrodynamic model*" or "hydrological model*") AND</v>
      </c>
    </row>
    <row r="169" spans="1:4" x14ac:dyDescent="0.25">
      <c r="A169" s="22" t="s">
        <v>339</v>
      </c>
      <c r="B169" s="22" t="s">
        <v>263</v>
      </c>
      <c r="C169" s="22" t="s">
        <v>314</v>
      </c>
      <c r="D169" s="22" t="str">
        <f t="shared" ca="1" si="26"/>
        <v>("river" or "lake" or "flood" or "flooding"))) AND NOT</v>
      </c>
    </row>
    <row r="170" spans="1:4" x14ac:dyDescent="0.25">
      <c r="A170" s="22" t="s">
        <v>340</v>
      </c>
      <c r="B170" s="22" t="s">
        <v>309</v>
      </c>
      <c r="C170" s="22" t="s">
        <v>264</v>
      </c>
      <c r="D170" s="22" t="str">
        <f t="shared" ca="1" si="26"/>
        <v>(TITLE-ABS("aquaculture" or "blue growth" or "fishing" or "fishery" or "weather forecast" or "cell" or "molecule" or "gene" or "neuro*" or "oil field" or "oilfield" or "oil recovery" or "polymer flooding") OR</v>
      </c>
    </row>
    <row r="171" spans="1:4" x14ac:dyDescent="0.25">
      <c r="A171" s="22" t="s">
        <v>340</v>
      </c>
      <c r="B171" s="33" t="s">
        <v>307</v>
      </c>
      <c r="C171" s="33" t="s">
        <v>315</v>
      </c>
      <c r="D171" s="22" t="str">
        <f t="shared" ca="1" si="26"/>
        <v xml:space="preserve">AUTHKEY("aquaculture" or "blue growth" or "fishing" or "fishery" or "weather forecast" or "cell" or "molecule" or "gene" or "neuro*" or "oil field" or "oilfield" or "oil recovery" or "polymer flooding"))) </v>
      </c>
    </row>
  </sheetData>
  <mergeCells count="7">
    <mergeCell ref="W11:AA12"/>
    <mergeCell ref="AK18:AO19"/>
    <mergeCell ref="AC25:AI26"/>
    <mergeCell ref="A15:C16"/>
    <mergeCell ref="E46:I47"/>
    <mergeCell ref="K37:O38"/>
    <mergeCell ref="Q19:U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Læsevejledning</vt:lpstr>
      <vt:lpstr>Cirkulær øko. og miljøteknologi</vt:lpstr>
      <vt:lpstr>Bæredygtige vandressourcer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2025-03-27T17:05:09Z</dcterms:created>
  <dcterms:modified xsi:type="dcterms:W3CDTF">2025-03-27T17:05:28Z</dcterms:modified>
</cp:coreProperties>
</file>