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3.xml" ContentType="application/vnd.openxmlformats-officedocument.drawing+xml"/>
  <Override PartName="/xl/pivotTables/pivotTable5.xml" ContentType="application/vnd.openxmlformats-officedocument.spreadsheetml.pivotTable+xml"/>
  <Override PartName="/xl/drawings/drawing4.xml" ContentType="application/vnd.openxmlformats-officedocument.drawing+xml"/>
  <Override PartName="/xl/pivotTables/pivotTable6.xml" ContentType="application/vnd.openxmlformats-officedocument.spreadsheetml.pivotTable+xml"/>
  <Override PartName="/xl/drawings/drawing5.xml" ContentType="application/vnd.openxmlformats-officedocument.drawing+xml"/>
  <Override PartName="/xl/pivotTables/pivotTable7.xml" ContentType="application/vnd.openxmlformats-officedocument.spreadsheetml.pivotTable+xml"/>
  <Override PartName="/xl/drawings/drawing6.xml" ContentType="application/vnd.openxmlformats-officedocument.drawing+xml"/>
  <Override PartName="/xl/pivotTables/pivotTable8.xml" ContentType="application/vnd.openxmlformats-officedocument.spreadsheetml.pivotTable+xml"/>
  <Override PartName="/xl/drawings/drawing7.xml" ContentType="application/vnd.openxmlformats-officedocument.drawing+xml"/>
  <Override PartName="/xl/pivotTables/pivotTable9.xml" ContentType="application/vnd.openxmlformats-officedocument.spreadsheetml.pivotTable+xml"/>
  <Override PartName="/xl/drawings/drawing8.xml" ContentType="application/vnd.openxmlformats-officedocument.drawing+xml"/>
  <Override PartName="/xl/pivotTables/pivotTable10.xml" ContentType="application/vnd.openxmlformats-officedocument.spreadsheetml.pivotTable+xml"/>
  <Override PartName="/xl/drawings/drawing9.xml" ContentType="application/vnd.openxmlformats-officedocument.drawing+xml"/>
  <Override PartName="/xl/pivotTables/pivotTable11.xml" ContentType="application/vnd.openxmlformats-officedocument.spreadsheetml.pivotTable+xml"/>
  <Override PartName="/xl/drawings/drawing10.xml" ContentType="application/vnd.openxmlformats-officedocument.drawing+xml"/>
  <Override PartName="/xl/pivotTables/pivotTable12.xml" ContentType="application/vnd.openxmlformats-officedocument.spreadsheetml.pivotTable+xml"/>
  <Override PartName="/xl/drawings/drawing11.xml" ContentType="application/vnd.openxmlformats-officedocument.drawing+xml"/>
  <Override PartName="/xl/pivotTables/pivotTable13.xml" ContentType="application/vnd.openxmlformats-officedocument.spreadsheetml.pivotTable+xml"/>
  <Override PartName="/xl/drawings/drawing12.xml" ContentType="application/vnd.openxmlformats-officedocument.drawing+xml"/>
  <Override PartName="/xl/pivotTables/pivotTable14.xml" ContentType="application/vnd.openxmlformats-officedocument.spreadsheetml.pivotTable+xml"/>
  <Override PartName="/xl/drawings/drawing13.xml" ContentType="application/vnd.openxmlformats-officedocument.drawing+xml"/>
  <Override PartName="/xl/pivotTables/pivotTable15.xml" ContentType="application/vnd.openxmlformats-officedocument.spreadsheetml.pivotTable+xml"/>
  <Override PartName="/xl/drawings/drawing14.xml" ContentType="application/vnd.openxmlformats-officedocument.drawing+xml"/>
  <Override PartName="/xl/pivotTables/pivotTable16.xml" ContentType="application/vnd.openxmlformats-officedocument.spreadsheetml.pivotTable+xml"/>
  <Override PartName="/xl/drawings/drawing15.xml" ContentType="application/vnd.openxmlformats-officedocument.drawing+xml"/>
  <Override PartName="/xl/pivotTables/pivotTable17.xml" ContentType="application/vnd.openxmlformats-officedocument.spreadsheetml.pivotTable+xml"/>
  <Override PartName="/xl/drawings/drawing16.xml" ContentType="application/vnd.openxmlformats-officedocument.drawing+xml"/>
  <Override PartName="/xl/pivotTables/pivotTable18.xml" ContentType="application/vnd.openxmlformats-officedocument.spreadsheetml.pivotTable+xml"/>
  <Override PartName="/xl/drawings/drawing17.xml" ContentType="application/vnd.openxmlformats-officedocument.drawing+xml"/>
  <Override PartName="/xl/pivotTables/pivotTable19.xml" ContentType="application/vnd.openxmlformats-officedocument.spreadsheetml.pivotTable+xml"/>
  <Override PartName="/xl/drawings/drawing18.xml" ContentType="application/vnd.openxmlformats-officedocument.drawing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drawings/drawing19.xml" ContentType="application/vnd.openxmlformats-officedocument.drawing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drawings/drawing20.xml" ContentType="application/vnd.openxmlformats-officedocument.drawing+xml"/>
  <Override PartName="/xl/pivotTables/pivotTable2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27.xml" ContentType="application/vnd.openxmlformats-officedocument.spreadsheetml.pivotTable+xml"/>
  <Override PartName="/xl/drawings/drawing21.xml" ContentType="application/vnd.openxmlformats-officedocument.drawing+xml"/>
  <Override PartName="/xl/pivotTables/pivotTable28.xml" ContentType="application/vnd.openxmlformats-officedocument.spreadsheetml.pivotTable+xml"/>
  <Override PartName="/xl/drawings/drawing22.xml" ContentType="application/vnd.openxmlformats-officedocument.drawing+xml"/>
  <Override PartName="/xl/pivotTables/pivotTable29.xml" ContentType="application/vnd.openxmlformats-officedocument.spreadsheetml.pivotTable+xml"/>
  <Override PartName="/xl/drawings/drawing23.xml" ContentType="application/vnd.openxmlformats-officedocument.drawing+xml"/>
  <Override PartName="/xl/pivotTables/pivotTable30.xml" ContentType="application/vnd.openxmlformats-officedocument.spreadsheetml.pivotTable+xml"/>
  <Override PartName="/xl/drawings/drawing24.xml" ContentType="application/vnd.openxmlformats-officedocument.drawing+xml"/>
  <Override PartName="/xl/pivotTables/pivotTable31.xml" ContentType="application/vnd.openxmlformats-officedocument.spreadsheetml.pivotTable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hidePivotFieldList="1"/>
  <mc:AlternateContent xmlns:mc="http://schemas.openxmlformats.org/markup-compatibility/2006">
    <mc:Choice Requires="x15">
      <x15ac:absPath xmlns:x15ac="http://schemas.microsoft.com/office/spreadsheetml/2010/11/ac" url="I:\UFS-DJOS-IKO\Team Fælles kontoplan\4 Data\4_2 Formålsregnskab\"/>
    </mc:Choice>
  </mc:AlternateContent>
  <xr:revisionPtr revIDLastSave="0" documentId="8_{91B44D6B-8AF7-447D-B22D-C38106D72985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Info" sheetId="14" r:id="rId1"/>
    <sheet name="Samlet validering" sheetId="30" r:id="rId2"/>
    <sheet name="Alle data LDV" sheetId="1" r:id="rId3"/>
    <sheet name="Alle data manuel" sheetId="23" r:id="rId4"/>
    <sheet name="V1_Obgl. dimensioner" sheetId="2" r:id="rId5"/>
    <sheet name="V2_Hovedformål 8" sheetId="3" r:id="rId6"/>
    <sheet name="V3_Statstilskud på delregnskab" sheetId="4" r:id="rId7"/>
    <sheet name="V4_Statstilskud mod ÅR" sheetId="18" r:id="rId8"/>
    <sheet name="V5_1311" sheetId="6" r:id="rId9"/>
    <sheet name="V6a_1610" sheetId="7" r:id="rId10"/>
    <sheet name="V6b_1621" sheetId="31" r:id="rId11"/>
    <sheet name="V6c_2650" sheetId="27" r:id="rId12"/>
    <sheet name="V6d_2130" sheetId="34" r:id="rId13"/>
    <sheet name="V6e_1150" sheetId="36" r:id="rId14"/>
    <sheet name="V6f_1160" sheetId="37" r:id="rId15"/>
    <sheet name="V7_DR 95" sheetId="8" r:id="rId16"/>
    <sheet name="V8_DR 97" sheetId="9" r:id="rId17"/>
    <sheet name="V9_DR 90" sheetId="19" r:id="rId18"/>
    <sheet name="V10_3140" sheetId="10" r:id="rId19"/>
    <sheet name="V11_3150" sheetId="11" r:id="rId20"/>
    <sheet name="V12_3310-4310" sheetId="15" r:id="rId21"/>
    <sheet name="V13_Fordelingsarter 18" sheetId="17" r:id="rId22"/>
    <sheet name="V14_Fordelingsarter 22" sheetId="16" r:id="rId23"/>
    <sheet name="V15_resultat" sheetId="29" r:id="rId24"/>
    <sheet name="V16_2237" sheetId="35" r:id="rId25"/>
    <sheet name="V17_DR 97 HF 2" sheetId="28" r:id="rId26"/>
    <sheet name="V18_DR 95 ikke HF 2" sheetId="33" r:id="rId27"/>
    <sheet name="Stedkoder" sheetId="22" r:id="rId28"/>
  </sheets>
  <definedNames>
    <definedName name="_xlnm._FilterDatabase" localSheetId="3" hidden="1">'Alle data manuel'!$A$1:$F$95</definedName>
  </definedNames>
  <calcPr calcId="191029"/>
  <pivotCaches>
    <pivotCache cacheId="8" r:id="rId29"/>
    <pivotCache cacheId="9" r:id="rId30"/>
    <pivotCache cacheId="10" r:id="rId3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22" l="1"/>
  <c r="C4" i="22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C44" i="22"/>
  <c r="C45" i="22"/>
  <c r="C46" i="22"/>
  <c r="C47" i="22"/>
  <c r="C48" i="22"/>
  <c r="C49" i="22"/>
  <c r="C50" i="22"/>
  <c r="C51" i="22"/>
  <c r="C52" i="22"/>
  <c r="C53" i="22"/>
  <c r="C54" i="22"/>
  <c r="C55" i="22"/>
  <c r="C56" i="22"/>
  <c r="C57" i="22"/>
  <c r="C58" i="22"/>
  <c r="C59" i="22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4" i="1"/>
  <c r="C31" i="30" l="1"/>
  <c r="C30" i="30"/>
  <c r="C29" i="30"/>
  <c r="F3" i="23"/>
  <c r="F4" i="23"/>
  <c r="F5" i="23"/>
  <c r="F6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70" i="23"/>
  <c r="F71" i="23"/>
  <c r="F72" i="23"/>
  <c r="F73" i="23"/>
  <c r="F74" i="23"/>
  <c r="F75" i="23"/>
  <c r="F76" i="23"/>
  <c r="F77" i="23"/>
  <c r="F78" i="23"/>
  <c r="F79" i="23"/>
  <c r="F80" i="23"/>
  <c r="F81" i="23"/>
  <c r="F82" i="23"/>
  <c r="F83" i="23"/>
  <c r="F84" i="23"/>
  <c r="F85" i="23"/>
  <c r="F86" i="23"/>
  <c r="F87" i="23"/>
  <c r="F88" i="23"/>
  <c r="F89" i="23"/>
  <c r="F90" i="23"/>
  <c r="F91" i="23"/>
  <c r="F92" i="23"/>
  <c r="F93" i="23"/>
  <c r="F94" i="23"/>
  <c r="F95" i="23"/>
  <c r="F2" i="23"/>
  <c r="D8" i="2"/>
  <c r="C10" i="19"/>
  <c r="K18" i="16"/>
  <c r="K19" i="17"/>
  <c r="H12" i="15"/>
  <c r="C35" i="30"/>
  <c r="C20" i="30"/>
  <c r="C22" i="30"/>
  <c r="C21" i="30"/>
  <c r="C33" i="30"/>
  <c r="C19" i="30"/>
  <c r="C23" i="30"/>
  <c r="B23" i="30" l="1"/>
  <c r="B22" i="30"/>
  <c r="B21" i="30"/>
  <c r="B12" i="3"/>
  <c r="B9" i="18"/>
  <c r="B9" i="4"/>
  <c r="C15" i="30" l="1"/>
  <c r="C16" i="30"/>
  <c r="C14" i="30"/>
  <c r="B20" i="30"/>
  <c r="B19" i="30"/>
  <c r="B35" i="30"/>
  <c r="C26" i="30"/>
  <c r="C17" i="30"/>
  <c r="C18" i="30"/>
  <c r="C28" i="30"/>
  <c r="C34" i="30"/>
  <c r="C25" i="30"/>
  <c r="C24" i="30"/>
  <c r="C27" i="30"/>
  <c r="C13" i="30" l="1"/>
  <c r="B13" i="30" s="1"/>
  <c r="B27" i="30"/>
  <c r="B28" i="30"/>
  <c r="B18" i="30"/>
  <c r="B15" i="30"/>
  <c r="B24" i="30"/>
  <c r="B16" i="30"/>
  <c r="B25" i="30"/>
  <c r="B17" i="30"/>
  <c r="B30" i="30"/>
  <c r="B33" i="30"/>
  <c r="B14" i="30"/>
  <c r="B31" i="30"/>
  <c r="B34" i="30"/>
  <c r="B29" i="30"/>
  <c r="F9" i="29"/>
  <c r="C32" i="30" l="1"/>
  <c r="B32" i="30" s="1"/>
  <c r="B26" i="3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\\MODSFIL2003\IBM-XenApp-Home$\xfmspoeh.STAT\My Documents\Datakilder\FMS_TEST_LDV  NS_Postering.odc" keepAlive="1" name="FMS_TEST_LDV  NS_Postering" description="Kube der indeholder posteringer fra Navision, der kan analyseres på Budget og finansposter og det er muligt at se data på posteringsniveau via drillthrough.  version 20201127" type="5" refreshedVersion="6" background="1">
    <dbPr connection="Provider=MSOLAP.8;Integrated Security=SSPI;Persist Security Info=True;Initial Catalog=FMS_TEST_LDV;Data Source=FMS_TEST_LDV;MDX Compatibility=1;Safety Options=2;MDX Missing Member Mode=Error;Update Isolation Level=2" command="NS_Postering" commandType="1"/>
    <olapPr sendLocale="1" rowDrillCount="1000"/>
  </connection>
  <connection id="2" xr16:uid="{00000000-0015-0000-FFFF-FFFF01000000}" odcFile="C:\Users\xufmpoeh\Documents\Datakilder\XUFM_LDV  NS_Postering.odc" keepAlive="1" name="XUFM_LDV  NS_Postering" description="Kube der indeholder posteringer fra Navision, der kan analyseres på Budget og finansposter og det er muligt at se data på posteringsniveau via drillthrough.  version 20201127" type="5" refreshedVersion="6" background="1">
    <dbPr connection="Provider=MSOLAP.8;Integrated Security=SSPI;Persist Security Info=True;Initial Catalog=XUFM_LDV;Data Source=XUFM_LDV;MDX Compatibility=1;Safety Options=2;MDX Missing Member Mode=Error;Update Isolation Level=2" command="NS_Postering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XUFM_LDV  NS_Postering"/>
    <s v="{[Dato].[Tid].[Alle valgte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<sst xmlns="http://schemas.openxmlformats.org/spreadsheetml/2006/main" count="1137" uniqueCount="175">
  <si>
    <t>Hovedtotal</t>
  </si>
  <si>
    <t>0-Ingen kontering</t>
  </si>
  <si>
    <t>Beløb</t>
  </si>
  <si>
    <t>Finanskonto</t>
  </si>
  <si>
    <t>Tid</t>
  </si>
  <si>
    <t>90-Indtægtsdækket virksomhed</t>
  </si>
  <si>
    <t xml:space="preserve"> </t>
  </si>
  <si>
    <t>Kontrolsum af poster uden kontering</t>
  </si>
  <si>
    <t>Sum af Beløb</t>
  </si>
  <si>
    <t>faelleskontoplan@ufm.dk</t>
  </si>
  <si>
    <t>data, som ikke stemmer overens med vejledningen i konterings- og fordelingsvejledningen.</t>
  </si>
  <si>
    <t>Validering 4</t>
  </si>
  <si>
    <t>Validering 5</t>
  </si>
  <si>
    <t>Validering 7</t>
  </si>
  <si>
    <t>Validering 8</t>
  </si>
  <si>
    <t>Validering 9</t>
  </si>
  <si>
    <t>Validering 10</t>
  </si>
  <si>
    <t>Validering 2</t>
  </si>
  <si>
    <t>Validering 3</t>
  </si>
  <si>
    <t>Validering 1</t>
  </si>
  <si>
    <t>Valideringer</t>
  </si>
  <si>
    <t>Neden for, er angivet en oversigt over valideringerne på hvert faneblad. De valideringer der er angivet med grønt er valide i forhold til valideringsreglen. Valideringerne med rødt skal gennemgås for at sikre at data er korrekte før formålsregnskabet indsendes.</t>
  </si>
  <si>
    <t>Formål</t>
  </si>
  <si>
    <t>Delregnskab</t>
  </si>
  <si>
    <t>Sted</t>
  </si>
  <si>
    <t>Uddannelses- og Forskningsstyrelsen har udviklet denne Excel-skabelon til at indrapportere formålsregnskabet, samt validering af regnskabet før indsendelsen.</t>
  </si>
  <si>
    <t>For at komme i gang med at benytte Excel-skabelonen skal der skiftes datakilde. Vejledning til, hvordan du gør dette, findes her:</t>
  </si>
  <si>
    <t>Alle valgte</t>
  </si>
  <si>
    <t>StedKode</t>
  </si>
  <si>
    <t>0</t>
  </si>
  <si>
    <t>118001 - Salg varer og tj. og leje</t>
  </si>
  <si>
    <t>118002 - Publikationer</t>
  </si>
  <si>
    <t>131101 - Indt. alle afgifter og gebyrer</t>
  </si>
  <si>
    <t>131110 - Deltagerbetaling</t>
  </si>
  <si>
    <t>131501 - Tillæg til normpris</t>
  </si>
  <si>
    <t>228001 - Køb øvrige vare til forbrug</t>
  </si>
  <si>
    <t>10-Demostyrelsen</t>
  </si>
  <si>
    <t>115001 - Husleje- og boligindtægter</t>
  </si>
  <si>
    <t>118006 - Omslag</t>
  </si>
  <si>
    <t>203001 - Afskrivninger alle aktiver</t>
  </si>
  <si>
    <t>227001 - Køb af tj.ydelser i øvrigt</t>
  </si>
  <si>
    <t>101-Pædagog</t>
  </si>
  <si>
    <t>114-Sygeplejerske</t>
  </si>
  <si>
    <t>115-Radiograf</t>
  </si>
  <si>
    <t>206-Tekniske udvekslingsstuderende</t>
  </si>
  <si>
    <t>3204-PB i finans</t>
  </si>
  <si>
    <t>3694-AU Akademiudd. i Ledelse</t>
  </si>
  <si>
    <t>4608-Pædagogiske diplomuddannelser</t>
  </si>
  <si>
    <t>4652-Fagspecifikke kurser DVU</t>
  </si>
  <si>
    <t>4700-Sundhedsfaglige Diplomuddannelser</t>
  </si>
  <si>
    <t>4724-Ny lærerudd</t>
  </si>
  <si>
    <t>6100-Forsknings- og udviklingsmidler</t>
  </si>
  <si>
    <t>20-Særskilt opgaver</t>
  </si>
  <si>
    <t>221001 - Rejse og befordring</t>
  </si>
  <si>
    <t>358-PB i finans, praktik</t>
  </si>
  <si>
    <t>95-Tilskudsfinansierede aktivitet</t>
  </si>
  <si>
    <t>223001 - Rep. og vedligeholdelse</t>
  </si>
  <si>
    <t>Validering 11</t>
  </si>
  <si>
    <t>Institutionsnr.</t>
  </si>
  <si>
    <t>220801 - Intern fordel. øvr. omkost.</t>
  </si>
  <si>
    <t>10000-Uddannelse</t>
  </si>
  <si>
    <t>180801 - Intern fordelt. Lønomk.</t>
  </si>
  <si>
    <t>181101 - Egentlig løn</t>
  </si>
  <si>
    <t>100</t>
  </si>
  <si>
    <t>101101 - Bevilling - FL</t>
  </si>
  <si>
    <t>22001-Teknisk videnskab</t>
  </si>
  <si>
    <t>180901 - Modkont.1808 int.lønomk.</t>
  </si>
  <si>
    <t>23001-Sundhedsvidenskab</t>
  </si>
  <si>
    <t>220901 - Modkonto 2208 int. omk.</t>
  </si>
  <si>
    <t>31001-Museer og samlinger, samt udstillingsvirksomhed</t>
  </si>
  <si>
    <t>202</t>
  </si>
  <si>
    <t>118004 - Konsulentbistand</t>
  </si>
  <si>
    <t>204</t>
  </si>
  <si>
    <t>32001-Biblioteker</t>
  </si>
  <si>
    <t>103</t>
  </si>
  <si>
    <t>200</t>
  </si>
  <si>
    <t>33001-Forlagsvirksomhed</t>
  </si>
  <si>
    <t>205</t>
  </si>
  <si>
    <t>41001-Forskningsbaseret myndighedsbetjening</t>
  </si>
  <si>
    <t>60000-Generelle fællesomkostninger</t>
  </si>
  <si>
    <t>162001 - Leje af arealer - rettigheder</t>
  </si>
  <si>
    <t>70000-Bygninger og bygningsdrift</t>
  </si>
  <si>
    <t>161001 - Husleje</t>
  </si>
  <si>
    <t>80000-Midlertidigt fordelingsformål</t>
  </si>
  <si>
    <t>163001 - Leje og leasing i øvrigt</t>
  </si>
  <si>
    <t>331001 - Interne statslige ovf. indtægt</t>
  </si>
  <si>
    <t>431001 - Interne statslige ovf. udgifte</t>
  </si>
  <si>
    <t>97-Andre tilskudsfinansierede akt</t>
  </si>
  <si>
    <t>27001-Jordburg- og veterinærvidenskab</t>
  </si>
  <si>
    <t>315001 - Undervisningsområdet</t>
  </si>
  <si>
    <t>25001-Humaniora</t>
  </si>
  <si>
    <t>314001 - Forskning og udvikling</t>
  </si>
  <si>
    <t>131120 - Deltagerbetaling - IKO</t>
  </si>
  <si>
    <t>101105 - Uddannelsestilskud, heltidsuddannelse</t>
  </si>
  <si>
    <t>101110 - Uddannelsestilskud, deltidsuddannelse/åben udd.</t>
  </si>
  <si>
    <t>101115 - Uddannelsestilskud fra BUVM</t>
  </si>
  <si>
    <t>101120 - Tilskud til øvrige formål</t>
  </si>
  <si>
    <t>101125 - Tilskud til forskning og udvikling</t>
  </si>
  <si>
    <t>101130 - Tilskud til forskningsbaseret myndighedsbetjening</t>
  </si>
  <si>
    <t>101135 - Tilskud til kostafdeling</t>
  </si>
  <si>
    <t>101140 - Særlige tilskud</t>
  </si>
  <si>
    <t>180701 - Fordelt.indirek. Lønomk.</t>
  </si>
  <si>
    <t>220701 - Fordel. Indr.øvr.omkost.</t>
  </si>
  <si>
    <t>Validering 12</t>
  </si>
  <si>
    <t>Validering 13</t>
  </si>
  <si>
    <t>Validering 14</t>
  </si>
  <si>
    <t>Opsætning</t>
  </si>
  <si>
    <t>Indtægter</t>
  </si>
  <si>
    <t>Beskrivelse</t>
  </si>
  <si>
    <t>Bogføringsniveau</t>
  </si>
  <si>
    <t>Rektor drift</t>
  </si>
  <si>
    <t>1.2</t>
  </si>
  <si>
    <t>Stabsfunktion</t>
  </si>
  <si>
    <t>2.0</t>
  </si>
  <si>
    <t>Fakultet drift</t>
  </si>
  <si>
    <t>2.1</t>
  </si>
  <si>
    <t>Institut</t>
  </si>
  <si>
    <t>2.2.0</t>
  </si>
  <si>
    <t>Center drift</t>
  </si>
  <si>
    <t>2.2.1</t>
  </si>
  <si>
    <t>Forskergruppe1</t>
  </si>
  <si>
    <t>Opstillingen af pivottabellen i fanen "Alle data LDV" skal som mininum indeholde delregnskab, formål og sted, samt finanskonto og beløb.</t>
  </si>
  <si>
    <r>
      <t>Fanen ”</t>
    </r>
    <r>
      <rPr>
        <b/>
        <sz val="11"/>
        <color theme="1"/>
        <rFont val="Calibri"/>
        <family val="2"/>
        <scheme val="minor"/>
      </rPr>
      <t>Stedkoder</t>
    </r>
    <r>
      <rPr>
        <sz val="11"/>
        <color theme="1"/>
        <rFont val="Calibri"/>
        <family val="2"/>
        <scheme val="minor"/>
      </rPr>
      <t>” erstatter den tidligere model, som blev udsendt separat. Der skal indrapporteres kode og tekst til alle stedkoder, som er anvendt i bogføringen. Samtidig skal de anvendte stedkoder opsættes i et hierarki. Styrelsen har valgt en struktur med et ensartet antal niveauer i hele stednummerstrukturen, derfor skal alle niveauer altid være udfyldt. Det gør man ved, at gentage registreringsniveauet, indtil man når til et nyt niveau.</t>
    </r>
  </si>
  <si>
    <t>Validering 15</t>
  </si>
  <si>
    <t>Stedkode på bogføringsniveau</t>
  </si>
  <si>
    <t>181102 - Egentlig løn - 2</t>
  </si>
  <si>
    <t>188101 - Pensionsbidrag</t>
  </si>
  <si>
    <t>341001 - Øvrige overførselindtægter</t>
  </si>
  <si>
    <t>101</t>
  </si>
  <si>
    <t>265001 - Prioriteter</t>
  </si>
  <si>
    <t>35001-Teknologioverførsel</t>
  </si>
  <si>
    <t>36001-Strre faste formidlingsaktiviteter</t>
  </si>
  <si>
    <t>Validering 16</t>
  </si>
  <si>
    <t>Validering 17</t>
  </si>
  <si>
    <t>Validering 18</t>
  </si>
  <si>
    <t>Poster med formål 8</t>
  </si>
  <si>
    <t>Opgørelse på standardkonto 33 og 43</t>
  </si>
  <si>
    <t>Posteringer på konto 18.07, 18.08 og 18.09</t>
  </si>
  <si>
    <t>Posteringer på konto 22.07, 22.08 og 22.09</t>
  </si>
  <si>
    <t>Indtast jeres eget resultat fra årsrapporten</t>
  </si>
  <si>
    <t>Difference</t>
  </si>
  <si>
    <t>(tom)</t>
  </si>
  <si>
    <t>Indtast jeres resultat fra årsrapporten</t>
  </si>
  <si>
    <r>
      <t>Poster som ikke</t>
    </r>
    <r>
      <rPr>
        <sz val="11"/>
        <color rgb="FFFF0000"/>
        <rFont val="Calibri"/>
        <family val="2"/>
        <scheme val="minor"/>
      </rPr>
      <t xml:space="preserve"> opfylder ovenstående kriterie</t>
    </r>
  </si>
  <si>
    <t>Indtast værdien af note 1 til årsregnskabet</t>
  </si>
  <si>
    <t>Difference til formålsdata</t>
  </si>
  <si>
    <t>Bemærkninger</t>
  </si>
  <si>
    <r>
      <t>Når data er hentet ind i fanen ”</t>
    </r>
    <r>
      <rPr>
        <b/>
        <sz val="11"/>
        <color theme="1"/>
        <rFont val="Calibri"/>
        <family val="2"/>
        <scheme val="minor"/>
      </rPr>
      <t>Alle data LDV</t>
    </r>
    <r>
      <rPr>
        <sz val="11"/>
        <color theme="1"/>
        <rFont val="Calibri"/>
        <family val="2"/>
        <scheme val="minor"/>
      </rPr>
      <t>” kopieres data – uden overskrifter – til fanen ”</t>
    </r>
    <r>
      <rPr>
        <b/>
        <sz val="11"/>
        <color theme="1"/>
        <rFont val="Calibri"/>
        <family val="2"/>
        <scheme val="minor"/>
      </rPr>
      <t>Alle data manuel</t>
    </r>
    <r>
      <rPr>
        <sz val="11"/>
        <color theme="1"/>
        <rFont val="Calibri"/>
        <family val="2"/>
        <scheme val="minor"/>
      </rPr>
      <t>”. Data kan også hentes på anden vis og kopieres direkte ind i fanen”Alle data manuel”. Pivottabellerne på de efterfølgende faner, tager udgangspunkt i data på denne fane. Justeringer for den enkelte institution kan være nødvendig.</t>
    </r>
  </si>
  <si>
    <t>Validering 6a</t>
  </si>
  <si>
    <t>Validering 6b</t>
  </si>
  <si>
    <t>Validering 6c</t>
  </si>
  <si>
    <t>Validering 6d</t>
  </si>
  <si>
    <t>Validering 6e</t>
  </si>
  <si>
    <t>Validering 6f</t>
  </si>
  <si>
    <t>Formålsregnskab, version 01_2025</t>
  </si>
  <si>
    <t>Rækkemærkater</t>
  </si>
  <si>
    <t>Balance</t>
  </si>
  <si>
    <t>18.07</t>
  </si>
  <si>
    <t>18.08</t>
  </si>
  <si>
    <t>18.09</t>
  </si>
  <si>
    <t>Samlet 18.08 og 18.09</t>
  </si>
  <si>
    <t>22.07</t>
  </si>
  <si>
    <t>22.08</t>
  </si>
  <si>
    <t>22.09</t>
  </si>
  <si>
    <t>Samlet 22.08 og 22.09</t>
  </si>
  <si>
    <t>Samlet 33.10 og 43.10</t>
  </si>
  <si>
    <t>Hovedtotal Indtægter???</t>
  </si>
  <si>
    <t>Skabelonen indeholder en række kontroller af regnskabet, således at der fx ikke indrapporteres</t>
  </si>
  <si>
    <t>Henvendelse vedr. skabelonen kan rettes til Uddannelses- og Forskningsstyrelsen via adressen:</t>
  </si>
  <si>
    <t>På fanen 'Samlet validering', er angivet en oversigt over valideringerne på hvert faneblad. De valideringer, der er angivet med grøn, er valide i forhold til valideringsreglen. Valideringerne med rødt skal gennemgås for at sikre, at data er korrekte, før formålsregnskabet indsendes.</t>
  </si>
  <si>
    <r>
      <t>For at kunne benytte denne Excel-skabelon</t>
    </r>
    <r>
      <rPr>
        <sz val="12"/>
        <rFont val="Calibri"/>
        <family val="2"/>
        <scheme val="minor"/>
      </rPr>
      <t xml:space="preserve"> til automatiske inport af data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kræver det, at jeres datavarehus er installeret med version 2.3.1. eller nyere, og at der er installeret kuber. I denne Excel-skabelon benyttes data fra kuben</t>
    </r>
    <r>
      <rPr>
        <i/>
        <sz val="12"/>
        <color theme="1"/>
        <rFont val="Calibri"/>
        <family val="2"/>
        <scheme val="minor"/>
      </rPr>
      <t xml:space="preserve"> NS_Postering</t>
    </r>
    <r>
      <rPr>
        <sz val="12"/>
        <color theme="1"/>
        <rFont val="Calibri"/>
        <family val="2"/>
        <scheme val="minor"/>
      </rPr>
      <t>. Kuben skal være version 20140815 eller nyere.</t>
    </r>
  </si>
  <si>
    <t>Tast Institutionsnr. her:</t>
  </si>
  <si>
    <r>
      <t>Husk at udfylde inst</t>
    </r>
    <r>
      <rPr>
        <sz val="12"/>
        <rFont val="Calibri"/>
        <family val="2"/>
        <scheme val="minor"/>
      </rPr>
      <t>itutionsnummer på fanen "Samlet validering"</t>
    </r>
  </si>
  <si>
    <t>https://sbi-komp.oes.dk/Dokumentation/Kvikguides/Kvikguide%20Skift%20af%20datakilde.pdf</t>
  </si>
  <si>
    <t>Institutionsnummer udfyldes på fanen "Samlet validering"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</si>
</sst>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._-;\-* #,##0.00\ _k_r_._-;_-* &quot;-&quot;??\ _k_r_._-;_-@_-"/>
    <numFmt numFmtId="165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0" fillId="0" borderId="0" xfId="0" pivotButton="1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 indent="5"/>
    </xf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Alignment="1">
      <alignment horizontal="left" indent="1"/>
    </xf>
    <xf numFmtId="165" fontId="0" fillId="0" borderId="0" xfId="1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4" fillId="0" borderId="0" xfId="2" applyAlignment="1" applyProtection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NumberFormat="1"/>
    <xf numFmtId="165" fontId="0" fillId="0" borderId="0" xfId="1" applyFont="1" applyAlignment="1">
      <alignment horizontal="left" vertical="center" indent="5"/>
    </xf>
    <xf numFmtId="0" fontId="5" fillId="0" borderId="0" xfId="0" applyFont="1"/>
    <xf numFmtId="3" fontId="0" fillId="0" borderId="0" xfId="0" applyNumberFormat="1"/>
    <xf numFmtId="0" fontId="6" fillId="0" borderId="0" xfId="0" applyFont="1" applyAlignment="1">
      <alignment horizontal="left" vertical="center"/>
    </xf>
    <xf numFmtId="165" fontId="6" fillId="0" borderId="0" xfId="1" applyFont="1" applyAlignment="1">
      <alignment horizontal="left" vertical="center" indent="5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3" borderId="1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9" fillId="0" borderId="9" xfId="0" applyFont="1" applyBorder="1"/>
    <xf numFmtId="0" fontId="5" fillId="0" borderId="0" xfId="0" applyFont="1" applyAlignment="1">
      <alignment horizontal="center"/>
    </xf>
    <xf numFmtId="0" fontId="11" fillId="0" borderId="0" xfId="0" applyFont="1"/>
    <xf numFmtId="0" fontId="6" fillId="0" borderId="0" xfId="0" applyFont="1" applyAlignment="1">
      <alignment vertical="center"/>
    </xf>
    <xf numFmtId="164" fontId="0" fillId="0" borderId="0" xfId="0" applyNumberFormat="1"/>
    <xf numFmtId="0" fontId="0" fillId="0" borderId="11" xfId="0" applyBorder="1"/>
    <xf numFmtId="165" fontId="0" fillId="2" borderId="0" xfId="1" applyFont="1" applyFill="1"/>
    <xf numFmtId="4" fontId="0" fillId="2" borderId="0" xfId="0" applyNumberFormat="1" applyFill="1"/>
    <xf numFmtId="165" fontId="6" fillId="0" borderId="0" xfId="1" applyFont="1" applyFill="1" applyBorder="1"/>
    <xf numFmtId="0" fontId="7" fillId="4" borderId="0" xfId="0" applyFont="1" applyFill="1"/>
    <xf numFmtId="4" fontId="7" fillId="0" borderId="0" xfId="0" applyNumberFormat="1" applyFont="1"/>
    <xf numFmtId="4" fontId="0" fillId="0" borderId="0" xfId="1" applyNumberFormat="1" applyFont="1"/>
    <xf numFmtId="4" fontId="0" fillId="0" borderId="0" xfId="0" pivotButton="1" applyNumberFormat="1"/>
    <xf numFmtId="4" fontId="5" fillId="0" borderId="0" xfId="0" applyNumberFormat="1" applyFont="1"/>
    <xf numFmtId="4" fontId="5" fillId="0" borderId="0" xfId="0" applyNumberFormat="1" applyFont="1" applyAlignment="1">
      <alignment horizontal="right"/>
    </xf>
    <xf numFmtId="0" fontId="13" fillId="0" borderId="0" xfId="0" applyFont="1"/>
    <xf numFmtId="0" fontId="0" fillId="0" borderId="0" xfId="0" quotePrefix="1"/>
    <xf numFmtId="0" fontId="14" fillId="4" borderId="0" xfId="0" applyFont="1" applyFill="1"/>
    <xf numFmtId="0" fontId="2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3">
    <cellStyle name="Komma" xfId="1" builtinId="3"/>
    <cellStyle name="Link" xfId="2" builtinId="8"/>
    <cellStyle name="Normal" xfId="0" builtinId="0"/>
  </cellStyles>
  <dxfs count="67">
    <dxf>
      <numFmt numFmtId="0" formatCode="General"/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right"/>
    </dxf>
    <dxf>
      <numFmt numFmtId="165" formatCode="_(* #,##0.00_);_(* \(#,##0.00\);_(* &quot;-&quot;??_);_(@_)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eetMetadata" Target="metadata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pivotCacheDefinition" Target="pivotCache/pivotCacheDefinition2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1</xdr:row>
      <xdr:rowOff>161925</xdr:rowOff>
    </xdr:from>
    <xdr:to>
      <xdr:col>1</xdr:col>
      <xdr:colOff>3962400</xdr:colOff>
      <xdr:row>8</xdr:row>
      <xdr:rowOff>22660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9DE4D38A-A0D9-4B22-9217-10782F388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61925"/>
          <a:ext cx="3695700" cy="1203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5</xdr:col>
      <xdr:colOff>428625</xdr:colOff>
      <xdr:row>6</xdr:row>
      <xdr:rowOff>45720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475DC855-1ADB-4F28-9490-B5189D62E7A3}"/>
            </a:ext>
          </a:extLst>
        </xdr:cNvPr>
        <xdr:cNvSpPr txBox="1"/>
      </xdr:nvSpPr>
      <xdr:spPr>
        <a:xfrm>
          <a:off x="19050" y="19050"/>
          <a:ext cx="5753100" cy="11696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 b="0"/>
            <a:t>Det forventes, at posteringer på finanskonto 2650xx</a:t>
          </a:r>
          <a:r>
            <a:rPr lang="da-DK" sz="1100" b="0" baseline="0"/>
            <a:t> (</a:t>
          </a:r>
          <a:r>
            <a:rPr lang="da-DK" sz="1100" b="0"/>
            <a:t>Prioritetsrenter) har hovedformål</a:t>
          </a:r>
          <a:r>
            <a:rPr lang="da-DK" sz="1100" b="0" baseline="0"/>
            <a:t> 7.</a:t>
          </a:r>
        </a:p>
        <a:p>
          <a:endParaRPr lang="da-DK" sz="1100" b="0" baseline="0"/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Visning: 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der er poster i tabellen skal disse omposteres til hovedformål 7.</a:t>
          </a:r>
          <a:endParaRPr lang="da-DK">
            <a:effectLst/>
          </a:endParaRPr>
        </a:p>
        <a:p>
          <a:endParaRPr lang="da-DK" sz="1100" b="1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5</xdr:col>
      <xdr:colOff>428625</xdr:colOff>
      <xdr:row>6</xdr:row>
      <xdr:rowOff>45720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855C52BD-52D0-4347-B216-B9688827E0D1}"/>
            </a:ext>
          </a:extLst>
        </xdr:cNvPr>
        <xdr:cNvSpPr txBox="1"/>
      </xdr:nvSpPr>
      <xdr:spPr>
        <a:xfrm>
          <a:off x="19050" y="19050"/>
          <a:ext cx="7769225" cy="11315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 b="0"/>
            <a:t>Det forventes, at posteringer på finanskonto 2130xx (Erstatninger vedrørende bygninger og infrastruktur) har hovedformål</a:t>
          </a:r>
          <a:r>
            <a:rPr lang="da-DK" sz="1100" b="0" baseline="0"/>
            <a:t> 7.</a:t>
          </a:r>
        </a:p>
        <a:p>
          <a:endParaRPr lang="da-DK" sz="1100" b="0" baseline="0"/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Visning: 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der er poster i tabellen bør disse omposteres til hovedformål 7.</a:t>
          </a:r>
          <a:endParaRPr lang="da-DK">
            <a:effectLst/>
          </a:endParaRPr>
        </a:p>
        <a:p>
          <a:endParaRPr lang="da-DK" sz="1100" b="1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5</xdr:col>
      <xdr:colOff>428625</xdr:colOff>
      <xdr:row>6</xdr:row>
      <xdr:rowOff>45720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966A4574-E394-44B7-A163-04F208F1CCF5}"/>
            </a:ext>
          </a:extLst>
        </xdr:cNvPr>
        <xdr:cNvSpPr txBox="1"/>
      </xdr:nvSpPr>
      <xdr:spPr>
        <a:xfrm>
          <a:off x="19050" y="19050"/>
          <a:ext cx="5657850" cy="11696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 b="0"/>
            <a:t>Det forventes, at posteringer på finanskonto 1150xx (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Husleje- og boligindtægter)</a:t>
          </a:r>
          <a:r>
            <a:rPr lang="da-DK" sz="1100" b="0"/>
            <a:t> har hovedformål</a:t>
          </a:r>
          <a:r>
            <a:rPr lang="da-DK" sz="1100" b="0" baseline="0"/>
            <a:t> 7.</a:t>
          </a:r>
        </a:p>
        <a:p>
          <a:endParaRPr lang="da-DK" sz="1100" b="0" baseline="0"/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Visning: 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der er poster i tabellen bør disse omposteres til hovedformål 7.</a:t>
          </a:r>
          <a:endParaRPr lang="da-DK">
            <a:effectLst/>
          </a:endParaRPr>
        </a:p>
        <a:p>
          <a:endParaRPr lang="da-DK" sz="1100" b="1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5</xdr:col>
      <xdr:colOff>428625</xdr:colOff>
      <xdr:row>6</xdr:row>
      <xdr:rowOff>45720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87FFA98A-900A-44AB-BD29-47F4AC13F946}"/>
            </a:ext>
          </a:extLst>
        </xdr:cNvPr>
        <xdr:cNvSpPr txBox="1"/>
      </xdr:nvSpPr>
      <xdr:spPr>
        <a:xfrm>
          <a:off x="19050" y="19050"/>
          <a:ext cx="7581900" cy="11696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fontAlgn="auto"/>
          <a:r>
            <a:rPr lang="da-DK" sz="1100" b="1"/>
            <a:t>Validering: </a:t>
          </a:r>
          <a:r>
            <a:rPr lang="da-DK" sz="1100" b="0"/>
            <a:t>Det forventes, at posteringer på finanskonto 1160xx (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Leje af arealer, forpagtningsindtægter)</a:t>
          </a:r>
          <a:r>
            <a:rPr lang="da-DK" sz="1100" b="0"/>
            <a:t> har hovedformål</a:t>
          </a:r>
          <a:r>
            <a:rPr lang="da-DK" sz="1100" b="0" baseline="0"/>
            <a:t> 7.</a:t>
          </a:r>
        </a:p>
        <a:p>
          <a:endParaRPr lang="da-DK" sz="1100" b="0" baseline="0"/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Visning:</a:t>
          </a:r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der er poster i tabellen bør disse omposteres til hovedformål 7.</a:t>
          </a:r>
          <a:endParaRPr lang="da-DK">
            <a:effectLst/>
          </a:endParaRPr>
        </a:p>
        <a:p>
          <a:endParaRPr lang="da-DK" sz="1100" b="1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4</xdr:col>
      <xdr:colOff>401320</xdr:colOff>
      <xdr:row>7</xdr:row>
      <xdr:rowOff>83820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0" y="0"/>
          <a:ext cx="6488430" cy="13639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/>
            <a:t>Det forventes,</a:t>
          </a:r>
          <a:r>
            <a:rPr lang="da-DK" sz="1100" baseline="0"/>
            <a:t> at summen af posteringer på delregnskab 95 (Tilskudsfinansieret forskning) er 0.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lang="da-DK" sz="1100"/>
          </a:br>
          <a:r>
            <a:rPr lang="da-DK" sz="1100" b="1"/>
            <a:t>Visning: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Tabellen viser alle posteringer på delregnskab 95. Hvis institutionen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anvender et andet nummer end 95, skal filteret på delregnskab justeres.</a:t>
          </a:r>
          <a:endParaRPr lang="da-DK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/>
            <a:t>Hvis hovedtotalen</a:t>
          </a:r>
          <a:r>
            <a:rPr lang="da-DK" sz="1100" baseline="0"/>
            <a:t> viser beløb &lt;&gt; 0</a:t>
          </a:r>
          <a:r>
            <a:rPr lang="da-DK" sz="1100"/>
            <a:t>, er der posteringer, som</a:t>
          </a:r>
          <a:r>
            <a:rPr lang="da-DK" sz="1100" baseline="0"/>
            <a:t> ikke er påført korrekt delregnskab, og som derfor bør omposteres.</a:t>
          </a:r>
          <a:endParaRPr lang="da-DK" sz="1100"/>
        </a:p>
        <a:p>
          <a:endParaRPr lang="da-DK" sz="1100"/>
        </a:p>
        <a:p>
          <a:endParaRPr lang="da-D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458470</xdr:colOff>
      <xdr:row>7</xdr:row>
      <xdr:rowOff>83820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7BB5D528-C6FC-4660-A428-0A723FBA6EAD}"/>
            </a:ext>
          </a:extLst>
        </xdr:cNvPr>
        <xdr:cNvSpPr txBox="1"/>
      </xdr:nvSpPr>
      <xdr:spPr>
        <a:xfrm>
          <a:off x="0" y="0"/>
          <a:ext cx="6354445" cy="1417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/>
            <a:t>Det forventes,</a:t>
          </a:r>
          <a:r>
            <a:rPr lang="da-DK" sz="1100" baseline="0"/>
            <a:t> at summen af posteringer på delregnskab 97 er 0.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lang="da-DK" sz="1100"/>
          </a:br>
          <a:r>
            <a:rPr lang="da-DK" sz="1100" b="1"/>
            <a:t>Visning: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Tabellen viser alle posteringer på delregnskab 97. Hvis institutionen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anvender et andet nummer end 97, skal filteret på delregnskab tilpasses.</a:t>
          </a:r>
          <a:endParaRPr lang="da-DK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/>
            <a:t>Hvis hovedtotalen</a:t>
          </a:r>
          <a:r>
            <a:rPr lang="da-DK" sz="1100" baseline="0"/>
            <a:t> viser beløb &lt;&gt; 0</a:t>
          </a:r>
          <a:r>
            <a:rPr lang="da-DK" sz="1100"/>
            <a:t>, er der posteringer, som</a:t>
          </a:r>
          <a:r>
            <a:rPr lang="da-DK" sz="1100" baseline="0"/>
            <a:t> ikke er påført korrekt delregnskab, og som derfor bør omposteres. </a:t>
          </a:r>
          <a:endParaRPr lang="da-DK" sz="1100"/>
        </a:p>
        <a:p>
          <a:endParaRPr lang="da-DK" sz="1100"/>
        </a:p>
        <a:p>
          <a:endParaRPr lang="da-D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31115</xdr:colOff>
      <xdr:row>7</xdr:row>
      <xdr:rowOff>76200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0"/>
          <a:ext cx="6488430" cy="1356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/>
            <a:t>Validering af, at</a:t>
          </a:r>
          <a:r>
            <a:rPr lang="da-DK" sz="1100" baseline="0"/>
            <a:t> resultatet på DR90 svarer til Bilag 1 til Årsrapporten (Særlige specifikationer).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lang="da-DK" sz="1100"/>
          </a:br>
          <a:r>
            <a:rPr lang="da-DK" sz="1100" b="1"/>
            <a:t>Visning: </a:t>
          </a:r>
          <a:r>
            <a:rPr lang="da-DK" sz="1100"/>
            <a:t>Tabellen viser posteringer på delregnskab</a:t>
          </a:r>
          <a:r>
            <a:rPr lang="da-DK" sz="1100" baseline="0"/>
            <a:t> 90. Hvis institutionen anvender et andet nummer end 90, skal filteret på delregnskab justeres.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aseline="0"/>
            <a:t>Feltet 'Difference' må ikke indeholde en værdi. I givet fald er der posteringer, som skal omposteres.</a:t>
          </a:r>
          <a:endParaRPr lang="da-DK" sz="1100"/>
        </a:p>
        <a:p>
          <a:endParaRPr lang="da-DK" sz="1100"/>
        </a:p>
        <a:p>
          <a:endParaRPr lang="da-DK" sz="1100"/>
        </a:p>
        <a:p>
          <a:endParaRPr lang="da-D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15240</xdr:colOff>
      <xdr:row>6</xdr:row>
      <xdr:rowOff>91440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0" y="0"/>
          <a:ext cx="6473190" cy="11887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/>
            <a:t>Det forventes,</a:t>
          </a:r>
          <a:r>
            <a:rPr lang="da-DK" sz="1100" baseline="0"/>
            <a:t> at alle posteringer på finanskonto 3140xx (Forskning og udvikling)  føres på formål 2.	</a:t>
          </a:r>
        </a:p>
        <a:p>
          <a:br>
            <a:rPr lang="da-DK" sz="1100"/>
          </a:br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Visning: 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der er poster i tabellen, bør disse omposteres til formål 2.</a:t>
          </a:r>
          <a:endParaRPr lang="da-DK">
            <a:effectLst/>
          </a:endParaRPr>
        </a:p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/>
        </a:p>
        <a:p>
          <a:endParaRPr lang="da-DK" sz="1100"/>
        </a:p>
        <a:p>
          <a:endParaRPr lang="da-D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5</xdr:col>
      <xdr:colOff>428625</xdr:colOff>
      <xdr:row>6</xdr:row>
      <xdr:rowOff>45720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9050" y="19050"/>
          <a:ext cx="5850255" cy="112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 b="0"/>
            <a:t>Det forventes, at posteringer på finanskonto 3150xx (Undervisningsområdet) skal</a:t>
          </a:r>
          <a:r>
            <a:rPr lang="da-DK" sz="1100" b="0" baseline="0"/>
            <a:t> føres på </a:t>
          </a:r>
          <a:r>
            <a:rPr lang="da-DK" sz="1100" b="0"/>
            <a:t>hovedformål</a:t>
          </a:r>
          <a:r>
            <a:rPr lang="da-DK" sz="1100" b="0" baseline="0"/>
            <a:t> 1</a:t>
          </a:r>
        </a:p>
        <a:p>
          <a:endParaRPr lang="da-DK" sz="1100" b="0" baseline="0"/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Visning: 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der er poster i tabellen, bør disse omposteres til hovedformål 1.</a:t>
          </a:r>
          <a:endParaRPr lang="da-DK">
            <a:effectLst/>
          </a:endParaRPr>
        </a:p>
        <a:p>
          <a:endParaRPr lang="da-DK" sz="1100" b="1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344805</xdr:colOff>
      <xdr:row>5</xdr:row>
      <xdr:rowOff>154305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0" y="0"/>
          <a:ext cx="7050405" cy="10687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 b="0"/>
            <a:t>Posteringer på konto 33.10 og 43.10 skal gå i nul på tværs</a:t>
          </a:r>
          <a:r>
            <a:rPr lang="da-DK" sz="1100" b="0" baseline="0"/>
            <a:t> af bogføringskredse og internt på institutionen. Indtægter og udgifter skal indgå i det samlede regnskab for institutionen.</a:t>
          </a:r>
        </a:p>
        <a:p>
          <a:endParaRPr lang="da-DK" sz="1100" b="0" baseline="0"/>
        </a:p>
        <a:p>
          <a:r>
            <a:rPr lang="da-DK" sz="1100" b="1" baseline="0"/>
            <a:t>Visning: 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Tabellerne viser alle posteringer på 33.10 og 43.10. H</a:t>
          </a:r>
          <a:r>
            <a:rPr lang="da-D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 beløbene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den sidste balancetabel ikke summer til 0, er der posteringer, der bør omposteres. </a:t>
          </a:r>
          <a:endParaRPr lang="da-DK" sz="1100" b="0" baseline="0">
            <a:solidFill>
              <a:srgbClr val="FF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315366</xdr:colOff>
      <xdr:row>0</xdr:row>
      <xdr:rowOff>101255</xdr:rowOff>
    </xdr:from>
    <xdr:to>
      <xdr:col>3</xdr:col>
      <xdr:colOff>1712347</xdr:colOff>
      <xdr:row>6</xdr:row>
      <xdr:rowOff>27305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7397C54D-C2E3-43BB-9374-24A3FABF6B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34591" y="101255"/>
          <a:ext cx="3292456" cy="10703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6</xdr:col>
      <xdr:colOff>556260</xdr:colOff>
      <xdr:row>8</xdr:row>
      <xdr:rowOff>152401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/>
      </xdr:nvSpPr>
      <xdr:spPr>
        <a:xfrm>
          <a:off x="0" y="1"/>
          <a:ext cx="8147685" cy="1676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 b="0"/>
            <a:t>Posteringer på fordelingsarterne 18.07, 18.08 og 18.09 skal gå i nul på tværs</a:t>
          </a:r>
          <a:r>
            <a:rPr lang="da-DK" sz="1100" b="0" baseline="0"/>
            <a:t> af alle dimensioner. </a:t>
          </a:r>
        </a:p>
        <a:p>
          <a:endParaRPr lang="da-DK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18.07 kan anvendes med både debet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og kredit. Skal samlet gå i nul.</a:t>
          </a:r>
        </a:p>
        <a:p>
          <a:endParaRPr lang="da-DK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18.08/18.09 bruges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sammenhæng - med debet på 18.08 og kredit på 18.09. Skal gå i nul samlet.</a:t>
          </a:r>
          <a:endParaRPr lang="da-DK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 b="0" baseline="0"/>
        </a:p>
        <a:p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Visning: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Tabellerne viser summen på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anvendte konti på tværs af bogføringer på delregnskab, formål og sted. Hvis den sidste balancetabel ikke går i nul, er der posteringer som bør omposteres.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 b="1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546735</xdr:colOff>
      <xdr:row>8</xdr:row>
      <xdr:rowOff>152400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295304F0-4B55-450B-8622-1112D84411E3}"/>
            </a:ext>
          </a:extLst>
        </xdr:cNvPr>
        <xdr:cNvSpPr txBox="1"/>
      </xdr:nvSpPr>
      <xdr:spPr>
        <a:xfrm>
          <a:off x="0" y="0"/>
          <a:ext cx="6842760" cy="1676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 b="0"/>
            <a:t>Posteringer på fordelingsarterne 22.07, 22.08 og 22.09 skal gå i nul på tværs</a:t>
          </a:r>
          <a:r>
            <a:rPr lang="da-DK" sz="1100" b="0" baseline="0"/>
            <a:t> af alle dimensioner. </a:t>
          </a:r>
        </a:p>
        <a:p>
          <a:endParaRPr lang="da-DK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22.07 kan anvendes med både debet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og kredit. Skal samlet gå i nul.</a:t>
          </a:r>
        </a:p>
        <a:p>
          <a:endParaRPr lang="da-DK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22.08/22.09 bruges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sammenhæng - med debet på 22.08 og kredit på 22.09. Skal gå i nul samlet.</a:t>
          </a:r>
          <a:endParaRPr lang="da-DK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 b="0" baseline="0"/>
        </a:p>
        <a:p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Visning: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Tabellerne viser summen på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anvendte konti på tværs af bogføringer på delregnskab, formål og sted. Hvis den sidste balancetabel ikke går i nul, er der posteringer, som bør omposteres.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 b="1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9524</xdr:rowOff>
    </xdr:from>
    <xdr:to>
      <xdr:col>6</xdr:col>
      <xdr:colOff>609599</xdr:colOff>
      <xdr:row>5</xdr:row>
      <xdr:rowOff>114300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4D65316F-9CB6-4FE2-91E6-12E8A86E3B5A}"/>
            </a:ext>
          </a:extLst>
        </xdr:cNvPr>
        <xdr:cNvSpPr txBox="1"/>
      </xdr:nvSpPr>
      <xdr:spPr>
        <a:xfrm>
          <a:off x="19049" y="9524"/>
          <a:ext cx="9658350" cy="10572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 b="0"/>
            <a:t>Denne validering viser årets</a:t>
          </a:r>
          <a:r>
            <a:rPr lang="da-DK" sz="1100" b="0" baseline="0"/>
            <a:t> resultat med alle posteirnger (inkl. 33.10 og 43.10 (overhead), som samlet ikke påvirker årets resultat).</a:t>
          </a:r>
        </a:p>
        <a:p>
          <a:endParaRPr lang="da-DK" sz="1100" b="0" baseline="0"/>
        </a:p>
        <a:p>
          <a:r>
            <a:rPr lang="da-DK" sz="1100" b="1" baseline="0"/>
            <a:t>Visning: 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Pivottabellen viser alle posteringer. I bedes indtaste resultatet fra årsrapporten for at afdække eventuelle differencer.</a:t>
          </a:r>
        </a:p>
        <a:p>
          <a:endParaRPr lang="da-DK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Bemærkning: 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Valideringen her kan først foretages efter regnskabsluk. 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5</xdr:col>
      <xdr:colOff>428625</xdr:colOff>
      <xdr:row>6</xdr:row>
      <xdr:rowOff>45720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5C0FC5C3-7A51-4FDA-BA65-9F8A5716C1FF}"/>
            </a:ext>
          </a:extLst>
        </xdr:cNvPr>
        <xdr:cNvSpPr txBox="1"/>
      </xdr:nvSpPr>
      <xdr:spPr>
        <a:xfrm>
          <a:off x="19050" y="19050"/>
          <a:ext cx="8378825" cy="11315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 b="0"/>
            <a:t>Det forventes, at posteringer på finanskonto 2237xx (Kantinetilskud)</a:t>
          </a:r>
          <a:r>
            <a:rPr lang="da-DK" sz="1100" b="0" baseline="0"/>
            <a:t> </a:t>
          </a:r>
          <a:r>
            <a:rPr lang="da-DK" sz="1100" b="0"/>
            <a:t>kun har hovedformål</a:t>
          </a:r>
          <a:r>
            <a:rPr lang="da-DK" sz="1100" b="0" baseline="0"/>
            <a:t> 6.</a:t>
          </a:r>
        </a:p>
        <a:p>
          <a:endParaRPr lang="da-DK" sz="1100" b="0" baseline="0"/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Visning: 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der er poster i tabellen, bør disse omposteres til rette hovedformål.</a:t>
          </a:r>
        </a:p>
        <a:p>
          <a:endParaRPr lang="da-DK" sz="1100" b="1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721995</xdr:colOff>
      <xdr:row>7</xdr:row>
      <xdr:rowOff>129540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A376F25B-BF82-403C-881E-5789B114BDEB}"/>
            </a:ext>
          </a:extLst>
        </xdr:cNvPr>
        <xdr:cNvSpPr txBox="1"/>
      </xdr:nvSpPr>
      <xdr:spPr>
        <a:xfrm>
          <a:off x="0" y="0"/>
          <a:ext cx="6398895" cy="14630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/>
            <a:t>Det forventes,</a:t>
          </a:r>
          <a:r>
            <a:rPr lang="da-DK" sz="1100" baseline="0"/>
            <a:t> at der på delregnskab 97 </a:t>
          </a:r>
          <a:r>
            <a:rPr lang="da-DK" sz="1100" b="1" u="sng" baseline="0"/>
            <a:t>ikke</a:t>
          </a:r>
          <a:r>
            <a:rPr lang="da-DK" sz="1100" baseline="0"/>
            <a:t> forekommer posteringer med hovedformål 2.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lang="da-DK" sz="1100"/>
          </a:br>
          <a:r>
            <a:rPr lang="da-DK" sz="1100" b="1"/>
            <a:t>Visning: </a:t>
          </a:r>
          <a:r>
            <a:rPr lang="da-DK" sz="1100"/>
            <a:t>Tabellen viser evt. posteringer på formål</a:t>
          </a:r>
          <a:r>
            <a:rPr lang="da-DK" sz="1100" baseline="0"/>
            <a:t> 2 og </a:t>
          </a:r>
          <a:r>
            <a:rPr lang="da-DK" sz="1100"/>
            <a:t>delregnskab</a:t>
          </a:r>
          <a:r>
            <a:rPr lang="da-DK" sz="1100" baseline="0"/>
            <a:t> 97. Hvis institutionen anvender et andet nummer end 97, skal filteret på delregnskab justeres.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aseline="0"/>
            <a:t>Hvis der er poster, bør de omposteres til korrekt hovedformål.</a:t>
          </a:r>
          <a:endParaRPr lang="da-DK" sz="1100"/>
        </a:p>
        <a:p>
          <a:endParaRPr lang="da-DK" sz="1100"/>
        </a:p>
        <a:p>
          <a:endParaRPr lang="da-DK" sz="1100"/>
        </a:p>
        <a:p>
          <a:endParaRPr lang="da-D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501822</xdr:colOff>
      <xdr:row>8</xdr:row>
      <xdr:rowOff>104936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1EBAA6FA-19E4-42E2-B99A-7EE94BBCACAF}"/>
            </a:ext>
          </a:extLst>
        </xdr:cNvPr>
        <xdr:cNvSpPr txBox="1"/>
      </xdr:nvSpPr>
      <xdr:spPr>
        <a:xfrm>
          <a:off x="0" y="0"/>
          <a:ext cx="6798009" cy="15256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/>
            <a:t>Det forventes,</a:t>
          </a:r>
          <a:r>
            <a:rPr lang="da-DK" sz="1100" baseline="0"/>
            <a:t> at der på delregnskab 95 kun forekommer posteringer på formål 2 og evt.  formål 6 og 7.</a:t>
          </a:r>
        </a:p>
        <a:p>
          <a:endParaRPr lang="da-DK" sz="1100" b="1" baseline="0"/>
        </a:p>
        <a:p>
          <a:r>
            <a:rPr lang="da-DK" sz="1100" b="1" baseline="0"/>
            <a:t>Vis</a:t>
          </a:r>
          <a:r>
            <a:rPr lang="da-DK" sz="1100" b="1"/>
            <a:t>ning: </a:t>
          </a:r>
          <a:r>
            <a:rPr lang="da-DK" sz="1100"/>
            <a:t>Tabellen viser posteringer</a:t>
          </a:r>
          <a:r>
            <a:rPr lang="da-DK" sz="1100" baseline="0"/>
            <a:t> på delregnskab 95</a:t>
          </a:r>
          <a:r>
            <a:rPr lang="da-DK" sz="1100"/>
            <a:t>, som </a:t>
          </a:r>
          <a:r>
            <a:rPr lang="da-DK" sz="1100" b="1" u="sng"/>
            <a:t>ikke</a:t>
          </a:r>
          <a:r>
            <a:rPr lang="da-DK" sz="1100"/>
            <a:t> er på formål</a:t>
          </a:r>
          <a:r>
            <a:rPr lang="da-DK" sz="1100" baseline="0"/>
            <a:t> 2. Hvis institutionen anvender et andet nummer end 95, skal filteret på delregnskab justeres.</a:t>
          </a:r>
        </a:p>
        <a:p>
          <a:endParaRPr lang="da-DK" sz="1100" baseline="0"/>
        </a:p>
        <a:p>
          <a:r>
            <a:rPr lang="da-DK" sz="1100" baseline="0"/>
            <a:t>Evt. posteringer på formål 6 og 7 bør overvejes, men kan være korrekte. </a:t>
          </a:r>
        </a:p>
        <a:p>
          <a:endParaRPr lang="da-DK" sz="1100" baseline="0"/>
        </a:p>
        <a:p>
          <a:r>
            <a:rPr lang="da-DK" sz="1100" baseline="0"/>
            <a:t>Posteringer på alle andre formål  (&lt;tom&gt;, 0, 1, 3, 4 , 5, 8 og 9) bør omposteres til korrekt delregnskab.</a:t>
          </a:r>
          <a:endParaRPr lang="da-DK" sz="1100"/>
        </a:p>
        <a:p>
          <a:endParaRPr lang="da-DK" sz="1100"/>
        </a:p>
        <a:p>
          <a:endParaRPr lang="da-DK" sz="1100"/>
        </a:p>
        <a:p>
          <a:endParaRPr lang="da-D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171451</xdr:rowOff>
    </xdr:from>
    <xdr:to>
      <xdr:col>12</xdr:col>
      <xdr:colOff>76200</xdr:colOff>
      <xdr:row>7</xdr:row>
      <xdr:rowOff>114301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4724400" y="361951"/>
          <a:ext cx="4953000" cy="1085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/>
            <a:t>Denne tabel skal indeholde stedkoder, som anvendes</a:t>
          </a:r>
          <a:r>
            <a:rPr lang="da-DK" baseline="0"/>
            <a:t> i bogføringen  med angivelse af stedkode og tilhørende beskrivelse</a:t>
          </a:r>
          <a:endParaRPr lang="da-DK"/>
        </a:p>
        <a:p>
          <a:endParaRPr lang="da-DK" sz="1100"/>
        </a:p>
        <a:p>
          <a:r>
            <a:rPr lang="da-DK" sz="1100"/>
            <a:t>Se konterings-</a:t>
          </a:r>
          <a:r>
            <a:rPr lang="da-DK" sz="1100" baseline="0"/>
            <a:t> og fordelingsvejledningen for mere information.</a:t>
          </a:r>
          <a:endParaRPr lang="da-D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11</xdr:col>
      <xdr:colOff>609600</xdr:colOff>
      <xdr:row>6</xdr:row>
      <xdr:rowOff>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8100" y="38100"/>
          <a:ext cx="829627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 b="0"/>
            <a:t>Alle posteringer skal som minimum</a:t>
          </a:r>
          <a:r>
            <a:rPr lang="da-DK" sz="1100" b="0" baseline="0"/>
            <a:t> have artskonto og 3 dimensioner. De 3 obligatoriske dimensioner er Delregnskab, Formål og Sted.</a:t>
          </a:r>
        </a:p>
        <a:p>
          <a:endParaRPr lang="da-DK" sz="1100" b="0" baseline="0"/>
        </a:p>
        <a:p>
          <a:r>
            <a:rPr lang="da-DK" sz="1100" b="1" baseline="0"/>
            <a:t>Visning: </a:t>
          </a:r>
          <a:r>
            <a:rPr lang="da-DK" sz="1100" b="0" baseline="0"/>
            <a:t>Filtreringerne viser posteringer uden hhv. Delregnskab, Formål og Sted. Hvis der er beløb i tabellerne, er der posteringer i regnskabet, som mangler den angivne dimension. I så fald skal disse omkonteres. </a:t>
          </a:r>
          <a:endParaRPr lang="da-DK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8</xdr:col>
      <xdr:colOff>438150</xdr:colOff>
      <xdr:row>9</xdr:row>
      <xdr:rowOff>28575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28575"/>
          <a:ext cx="7134225" cy="171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</a:t>
          </a:r>
          <a:r>
            <a:rPr lang="da-DK" sz="1100" b="1" baseline="0"/>
            <a:t> </a:t>
          </a:r>
          <a:r>
            <a:rPr lang="da-DK" sz="1100" b="0" baseline="0"/>
            <a:t>Der stilles krav om, at hvis man har anvendt hovedformål 8 (Midlertidig fordelingsformål) så skal disse poster være omposteret til de øvrige hovedformål inden aflevering af regnskabet.</a:t>
          </a:r>
        </a:p>
        <a:p>
          <a:endParaRPr lang="da-DK" sz="1100" b="0" baseline="0"/>
        </a:p>
        <a:p>
          <a:r>
            <a:rPr lang="da-DK" sz="1100" b="1" baseline="0"/>
            <a:t>Visning: </a:t>
          </a:r>
          <a:r>
            <a:rPr lang="da-DK" sz="1100" b="0" baseline="0"/>
            <a:t>For at sikre, at data vises korrekt, kan det være nødvendigt, at justere filteret på formål således, at det er alle formål startende med 8.</a:t>
          </a:r>
        </a:p>
        <a:p>
          <a:endParaRPr lang="da-DK" sz="1100" b="0" baseline="0"/>
        </a:p>
        <a:p>
          <a:r>
            <a:rPr lang="da-DK" sz="1100" b="0" baseline="0"/>
            <a:t>Hvis der er beløb i tabellen, er der poster på hovedformål 8xxxxx, som skal omposteres til korrekt hovedformål. Tabellen viser summen af poster med hovedformål 8xxxxx</a:t>
          </a:r>
          <a:endParaRPr lang="da-DK" sz="11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76199</xdr:rowOff>
    </xdr:from>
    <xdr:to>
      <xdr:col>4</xdr:col>
      <xdr:colOff>702945</xdr:colOff>
      <xdr:row>6</xdr:row>
      <xdr:rowOff>129540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76199"/>
          <a:ext cx="6496050" cy="11506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/>
            <a:t>Der stilles ikke krav om, at tilskud fra Styrelsen bogføres med formål. Det forventes, at der kun er tilskud på finanskonto 1011 på delregnskab 1/10</a:t>
          </a:r>
          <a:br>
            <a:rPr lang="da-DK" sz="1100"/>
          </a:br>
          <a:endParaRPr lang="da-DK" sz="1100"/>
        </a:p>
        <a:p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Visning: 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Tabellen viser alle posteringer på finanskonti startende med 1011 og hvor delregnskabet er forskellig fra 1/10.  Disse poster skal omposteres.</a:t>
          </a:r>
          <a:endParaRPr lang="da-DK" sz="1100"/>
        </a:p>
        <a:p>
          <a:endParaRPr lang="da-DK" sz="1100"/>
        </a:p>
        <a:p>
          <a:endParaRPr lang="da-D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655320</xdr:colOff>
      <xdr:row>5</xdr:row>
      <xdr:rowOff>114300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0" y="0"/>
          <a:ext cx="6360795" cy="1066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 b="0"/>
            <a:t>Tabellen validerer</a:t>
          </a:r>
          <a:r>
            <a:rPr lang="da-DK" sz="1100" b="0" baseline="0"/>
            <a:t> på, at hvis opstillingen til note 1 er anvendt i bogføringen, vil nedenstående give den opstilling, der skal rapporteres på.</a:t>
          </a:r>
          <a:endParaRPr lang="da-DK" sz="1100" b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lang="da-DK" sz="1100"/>
          </a:br>
          <a:r>
            <a:rPr lang="da-DK" sz="1100" b="1"/>
            <a:t>Visning: </a:t>
          </a:r>
          <a:r>
            <a:rPr lang="da-D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Denne tabel viser opstillingen af note 1, hvis man har anvendt de anbefalede finanskonti, jf. KFV</a:t>
          </a:r>
          <a:endParaRPr lang="da-DK">
            <a:effectLst/>
          </a:endParaRP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19050</xdr:rowOff>
    </xdr:from>
    <xdr:to>
      <xdr:col>9</xdr:col>
      <xdr:colOff>295275</xdr:colOff>
      <xdr:row>6</xdr:row>
      <xdr:rowOff>104775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38100" y="19050"/>
          <a:ext cx="6276975" cy="1228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 b="0"/>
            <a:t>Det</a:t>
          </a:r>
          <a:r>
            <a:rPr lang="da-DK" sz="1100" b="0" baseline="0"/>
            <a:t> forventes, at posteringer på finanskonto 1311xx kun har delregnskab 1 eller 10 (Almindelig virksomhed). </a:t>
          </a:r>
        </a:p>
        <a:p>
          <a:endParaRPr lang="da-DK" sz="11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="1" baseline="0"/>
            <a:t>Visning: 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at sikre, at data vises korrekt, kan det være nødvendigt, at justere filteret på delregnskab, så man vælger alle delregnskaber, som ikke er almindelig virksomhed.</a:t>
          </a:r>
          <a:endParaRPr lang="da-DK">
            <a:effectLst/>
          </a:endParaRPr>
        </a:p>
        <a:p>
          <a:endParaRPr lang="da-DK" sz="1100" b="1" baseline="0"/>
        </a:p>
        <a:p>
          <a:r>
            <a:rPr lang="da-DK" sz="1100" b="0" baseline="0"/>
            <a:t>Hvis der er beløb i tabellen er der anvendt andre delregnskaber end det forventede. Disse bør omposteres før aflevering af data. Tabellen viser posteringer som ikke er ført på delregnskab 1x.</a:t>
          </a:r>
          <a:endParaRPr lang="da-DK" sz="11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9524</xdr:rowOff>
    </xdr:from>
    <xdr:to>
      <xdr:col>7</xdr:col>
      <xdr:colOff>57150</xdr:colOff>
      <xdr:row>8</xdr:row>
      <xdr:rowOff>76199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9050" y="9524"/>
          <a:ext cx="6229350" cy="1590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 b="0"/>
            <a:t>Det</a:t>
          </a:r>
          <a:r>
            <a:rPr lang="da-DK" sz="1100" b="0" baseline="0"/>
            <a:t> forventes, at posteringer på finanskonto 1610xx (Husleje) kun har hovedformål 7 (Bygninger og Bygningsdrift). </a:t>
          </a:r>
          <a:endParaRPr lang="da-DK" sz="1100" b="1"/>
        </a:p>
        <a:p>
          <a:endParaRPr lang="da-DK" sz="1100" b="1"/>
        </a:p>
        <a:p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Visning: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der er beløb i tabellen, er der bogført husleje på andre formål end 7 (bygninger/bygningsdrift). Disse skal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omposteres før data afleveres.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Tabellen viser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posteringer, som ikke er på formål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7.</a:t>
          </a:r>
          <a:endParaRPr lang="da-DK">
            <a:effectLst/>
          </a:endParaRPr>
        </a:p>
        <a:p>
          <a:endParaRPr lang="da-DK" sz="1100" b="1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9524</xdr:rowOff>
    </xdr:from>
    <xdr:to>
      <xdr:col>7</xdr:col>
      <xdr:colOff>57150</xdr:colOff>
      <xdr:row>8</xdr:row>
      <xdr:rowOff>76199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B4C75DA2-53D7-4EFF-AF0F-3290B9ABD44F}"/>
            </a:ext>
          </a:extLst>
        </xdr:cNvPr>
        <xdr:cNvSpPr txBox="1"/>
      </xdr:nvSpPr>
      <xdr:spPr>
        <a:xfrm>
          <a:off x="19050" y="9524"/>
          <a:ext cx="6407150" cy="1539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 b="0"/>
            <a:t>Det</a:t>
          </a:r>
          <a:r>
            <a:rPr lang="da-DK" sz="1100" b="0" baseline="0"/>
            <a:t> forventes, at posteringer på finanskonto 1621xx (arealleje) kun har hovedformål 7 (Bygninger og Bygningsdrift). </a:t>
          </a:r>
          <a:endParaRPr lang="da-DK" sz="1100" b="1"/>
        </a:p>
        <a:p>
          <a:endParaRPr lang="da-DK" sz="1100" b="1"/>
        </a:p>
        <a:p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Visning: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der er beløb i tabellen, er der bogført husleje på andre formål end 7 (bygninger/bygningsdrift). Disse bør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omposteres før data afleveres.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Tabellen viser posteringer, som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ikke er på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formål 7.</a:t>
          </a:r>
          <a:endParaRPr lang="da-DK">
            <a:effectLst/>
          </a:endParaRPr>
        </a:p>
        <a:p>
          <a:endParaRPr lang="da-DK" sz="1100" b="1"/>
        </a:p>
      </xdr:txBody>
    </xdr:sp>
    <xdr:clientData/>
  </xdr:twoCellAnchor>
</xdr:wsDr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Pernille Ødum Halse" refreshedDate="45106.299140856485" backgroundQuery="1" createdVersion="6" refreshedVersion="6" minRefreshableVersion="3" recordCount="0" supportSubquery="1" supportAdvancedDrill="1" xr:uid="{00000000-000A-0000-FFFF-FFFF00000000}">
  <cacheSource type="external" connectionId="2"/>
  <cacheFields count="28">
    <cacheField name="[Measures].[Beløb]" caption="Beløb" numFmtId="0" hierarchy="142" level="32767"/>
    <cacheField name="[NS_FinansKonto].[Finanskonto].[Finanskonto]" caption="Finanskonto" numFmtId="0" hierarchy="58" level="1" mappingCount="5">
      <sharedItems count="41">
        <s v="[NS_FinansKonto].[Finanskonto].&amp;[101101 - Bevilling - FL]" c="101101 - Bevilling - FL" cp="5">
          <x/>
          <x/>
          <x/>
          <x/>
          <x/>
        </s>
        <s v="[NS_FinansKonto].[Finanskonto].&amp;[101105 - Uddannelsestilskud, heltidsuddannelse]" c="101105 - Uddannelsestilskud, heltidsuddannelse" cp="5">
          <x/>
          <x/>
          <x/>
          <x/>
          <x/>
        </s>
        <s v="[NS_FinansKonto].[Finanskonto].&amp;[101110 - Uddannelsestilskud, deltidsuddannelse/åben udd.]" c="101110 - Uddannelsestilskud, deltidsuddannelse/åben udd." cp="5">
          <x/>
          <x/>
          <x/>
          <x/>
          <x/>
        </s>
        <s v="[NS_FinansKonto].[Finanskonto].&amp;[101115 - Uddannelsestilskud fra BUVM]" c="101115 - Uddannelsestilskud fra BUVM" cp="5">
          <x/>
          <x/>
          <x/>
          <x/>
          <x/>
        </s>
        <s v="[NS_FinansKonto].[Finanskonto].&amp;[101120 - Tilskud til øvrige formål]" c="101120 - Tilskud til øvrige formål" cp="5">
          <x/>
          <x/>
          <x/>
          <x/>
          <x/>
        </s>
        <s v="[NS_FinansKonto].[Finanskonto].&amp;[101125 - Tilskud til forskning og udvikling]" c="101125 - Tilskud til forskning og udvikling" cp="5">
          <x/>
          <x/>
          <x/>
          <x/>
          <x/>
        </s>
        <s v="[NS_FinansKonto].[Finanskonto].&amp;[101130 - Tilskud til forskningsbaseret myndighedsbetjening]" c="101130 - Tilskud til forskningsbaseret myndighedsbetjening" cp="5">
          <x/>
          <x/>
          <x/>
          <x/>
          <x/>
        </s>
        <s v="[NS_FinansKonto].[Finanskonto].&amp;[101135 - Tilskud til kostafdeling]" c="101135 - Tilskud til kostafdeling" cp="5">
          <x/>
          <x/>
          <x/>
          <x/>
          <x/>
        </s>
        <s v="[NS_FinansKonto].[Finanskonto].&amp;[101140 - Særlige tilskud]" c="101140 - Særlige tilskud" cp="5">
          <x/>
          <x/>
          <x/>
          <x/>
          <x/>
        </s>
        <s v="[NS_FinansKonto].[Finanskonto].&amp;[115001 - Husleje- og boligindtægter]" c="115001 - Husleje- og boligindtægter" cp="5">
          <x v="1"/>
          <x v="1"/>
          <x v="1"/>
          <x v="1"/>
          <x v="1"/>
        </s>
        <s v="[NS_FinansKonto].[Finanskonto].&amp;[118001 - Salg varer og tj. og leje]" c="118001 - Salg varer og tj. og leje" cp="5">
          <x/>
          <x/>
          <x/>
          <x/>
          <x/>
        </s>
        <s v="[NS_FinansKonto].[Finanskonto].&amp;[118002 - Publikationer]" c="118002 - Publikationer" cp="5">
          <x/>
          <x v="2"/>
          <x v="1"/>
          <x v="2"/>
          <x v="1"/>
        </s>
        <s v="[NS_FinansKonto].[Finanskonto].&amp;[118004 - Konsulentbistand]" c="118004 - Konsulentbistand" cp="5">
          <x/>
          <x v="2"/>
          <x v="1"/>
          <x v="1"/>
          <x v="1"/>
        </s>
        <s v="[NS_FinansKonto].[Finanskonto].&amp;[118006 - Omslag]" c="118006 - Omslag" cp="5">
          <x v="1"/>
          <x v="2"/>
          <x v="1"/>
          <x v="1"/>
          <x v="1"/>
        </s>
        <s v="[NS_FinansKonto].[Finanskonto].&amp;[131101 - Indt. alle afgifter og gebyrer]" c="131101 - Indt. alle afgifter og gebyrer" cp="5">
          <x v="1"/>
          <x v="1"/>
          <x v="1"/>
          <x v="1"/>
          <x v="1"/>
        </s>
        <s v="[NS_FinansKonto].[Finanskonto].&amp;[131110 - Deltagerbetaling]" c="131110 - Deltagerbetaling" cp="5">
          <x/>
          <x/>
          <x/>
          <x/>
          <x/>
        </s>
        <s v="[NS_FinansKonto].[Finanskonto].&amp;[131120 - Deltagerbetaling - IKO]" c="131120 - Deltagerbetaling - IKO" cp="5">
          <x/>
          <x/>
          <x/>
          <x/>
          <x/>
        </s>
        <s v="[NS_FinansKonto].[Finanskonto].&amp;[131501 - Tillæg til normpris]" c="131501 - Tillæg til normpris" cp="5">
          <x/>
          <x/>
          <x/>
          <x/>
          <x/>
        </s>
        <s v="[NS_FinansKonto].[Finanskonto].&amp;[161001 - Husleje]" c="161001 - Husleje" cp="5">
          <x/>
          <x/>
          <x/>
          <x/>
          <x/>
        </s>
        <s v="[NS_FinansKonto].[Finanskonto].&amp;[162001 - Leje af arealer - rettigheder]" c="162001 - Leje af arealer - rettigheder" cp="5">
          <x/>
          <x/>
          <x/>
          <x/>
          <x/>
        </s>
        <s v="[NS_FinansKonto].[Finanskonto].&amp;[163001 - Leje og leasing i øvrigt]" c="163001 - Leje og leasing i øvrigt" cp="5">
          <x/>
          <x/>
          <x/>
          <x/>
          <x/>
        </s>
        <s v="[NS_FinansKonto].[Finanskonto].&amp;[180701 - Fordelt.indirek. Lønomk.]" c="180701 - Fordelt.indirek. Lønomk." cp="5">
          <x/>
          <x/>
          <x/>
          <x/>
          <x/>
        </s>
        <s v="[NS_FinansKonto].[Finanskonto].&amp;[180801 - Intern fordelt. Lønomk.]" c="180801 - Intern fordelt. Lønomk." cp="5">
          <x/>
          <x/>
          <x/>
          <x/>
          <x/>
        </s>
        <s v="[NS_FinansKonto].[Finanskonto].&amp;[180901 - Modkont.1808 int.lønomk.]" c="180901 - Modkont.1808 int.lønomk." cp="5">
          <x/>
          <x/>
          <x/>
          <x/>
          <x/>
        </s>
        <s v="[NS_FinansKonto].[Finanskonto].&amp;[181101 - Egentlig løn]" c="181101 - Egentlig løn" cp="5">
          <x/>
          <x/>
          <x/>
          <x/>
          <x/>
        </s>
        <s v="[NS_FinansKonto].[Finanskonto].&amp;[181102 - Egentlig løn - 2]" c="181102 - Egentlig løn - 2" cp="5">
          <x/>
          <x/>
          <x/>
          <x/>
          <x/>
        </s>
        <s v="[NS_FinansKonto].[Finanskonto].&amp;[188101 - Pensionsbidrag]" c="188101 - Pensionsbidrag" cp="5">
          <x/>
          <x/>
          <x/>
          <x/>
          <x/>
        </s>
        <s v="[NS_FinansKonto].[Finanskonto].&amp;[203001 - Afskrivninger alle aktiver]" c="203001 - Afskrivninger alle aktiver" cp="5">
          <x/>
          <x/>
          <x/>
          <x/>
          <x/>
        </s>
        <s v="[NS_FinansKonto].[Finanskonto].&amp;[220701 - Fordel. Indr.øvr.omkost.]" c="220701 - Fordel. Indr.øvr.omkost." cp="5">
          <x/>
          <x/>
          <x/>
          <x/>
          <x/>
        </s>
        <s v="[NS_FinansKonto].[Finanskonto].&amp;[220801 - Intern fordel. øvr. omkost.]" c="220801 - Intern fordel. øvr. omkost." cp="5">
          <x/>
          <x/>
          <x/>
          <x/>
          <x/>
        </s>
        <s v="[NS_FinansKonto].[Finanskonto].&amp;[220901 - Modkonto 2208 int. omk.]" c="220901 - Modkonto 2208 int. omk." cp="5">
          <x/>
          <x/>
          <x/>
          <x/>
          <x/>
        </s>
        <s v="[NS_FinansKonto].[Finanskonto].&amp;[221001 - Rejse og befordring]" c="221001 - Rejse og befordring" cp="5">
          <x/>
          <x/>
          <x/>
          <x/>
          <x/>
        </s>
        <s v="[NS_FinansKonto].[Finanskonto].&amp;[223001 - Rep. og vedligeholdelse]" c="223001 - Rep. og vedligeholdelse" cp="5">
          <x/>
          <x/>
          <x/>
          <x/>
          <x/>
        </s>
        <s v="[NS_FinansKonto].[Finanskonto].&amp;[227001 - Køb af tj.ydelser i øvrigt]" c="227001 - Køb af tj.ydelser i øvrigt" cp="5">
          <x/>
          <x/>
          <x/>
          <x/>
          <x/>
        </s>
        <s v="[NS_FinansKonto].[Finanskonto].&amp;[228001 - Køb øvrige vare til forbrug]" c="228001 - Køb øvrige vare til forbrug" cp="5">
          <x/>
          <x/>
          <x/>
          <x/>
          <x/>
        </s>
        <s v="[NS_FinansKonto].[Finanskonto].&amp;[265001 - Prioriteter]" c="265001 - Prioriteter" cp="5">
          <x/>
          <x/>
          <x/>
          <x/>
          <x/>
        </s>
        <s v="[NS_FinansKonto].[Finanskonto].&amp;[314001 - Forskning og udvikling]" c="314001 - Forskning og udvikling" cp="5">
          <x/>
          <x/>
          <x/>
          <x/>
          <x/>
        </s>
        <s v="[NS_FinansKonto].[Finanskonto].&amp;[315001 - Undervisningsområdet]" c="315001 - Undervisningsområdet" cp="5">
          <x/>
          <x/>
          <x/>
          <x/>
          <x/>
        </s>
        <s v="[NS_FinansKonto].[Finanskonto].&amp;[331001 - Interne statslige ovf. indtægt]" c="331001 - Interne statslige ovf. indtægt" cp="5">
          <x/>
          <x/>
          <x/>
          <x/>
          <x/>
        </s>
        <s v="[NS_FinansKonto].[Finanskonto].&amp;[341001 - Øvrige overførselindtægter]" c="341001 - Øvrige overførselindtægter" cp="5">
          <x/>
          <x/>
          <x/>
          <x/>
          <x/>
        </s>
        <s v="[NS_FinansKonto].[Finanskonto].&amp;[431001 - Interne statslige ovf. udgifte]" c="431001 - Interne statslige ovf. udgifte" cp="5">
          <x/>
          <x/>
          <x/>
          <x/>
          <x/>
        </s>
      </sharedItems>
      <mpMap v="2"/>
      <mpMap v="3"/>
      <mpMap v="4"/>
      <mpMap v="5"/>
      <mpMap v="6"/>
    </cacheField>
    <cacheField name="[NS_FinansKonto].[Finanskonto].[Finanskonto].[Bogføringstype]" caption="Bogføringstype" propertyName="Bogføringstype" numFmtId="0" hierarchy="58" level="1" memberPropertyField="1">
      <sharedItems count="2">
        <s v=""/>
        <s v="Salg"/>
      </sharedItems>
    </cacheField>
    <cacheField name="[NS_FinansKonto].[Finanskonto].[Finanskonto].[Momsproduktbogføringsgruppe]" caption="Momsproduktbogføringsgruppe" propertyName="Momsproduktbogføringsgruppe" numFmtId="0" hierarchy="58" level="1" memberPropertyField="1">
      <sharedItems count="3">
        <s v=""/>
        <s v="FRITAGET"/>
        <s v="TOLDMOMS"/>
      </sharedItems>
    </cacheField>
    <cacheField name="[NS_FinansKonto].[Finanskonto].[Finanskonto].[Momsvirksomhedsbogføringsgruppe]" caption="Momsvirksomhedsbogføringsgruppe" propertyName="Momsvirksomhedsbogføringsgruppe" numFmtId="0" hierarchy="58" level="1" memberPropertyField="1">
      <sharedItems count="2">
        <s v=""/>
        <s v="DK"/>
      </sharedItems>
    </cacheField>
    <cacheField name="[NS_FinansKonto].[Finanskonto].[Finanskonto].[Produktbogføringsgruppe]" caption="Produktbogføringsgruppe" propertyName="Produktbogføringsgruppe" numFmtId="0" hierarchy="58" level="1" memberPropertyField="1">
      <sharedItems count="3">
        <s v=""/>
        <s v="STANDARD"/>
        <s v="DETAIL"/>
      </sharedItems>
    </cacheField>
    <cacheField name="[NS_FinansKonto].[Finanskonto].[Finanskonto].[Virksomhedsbogføringsgruppe]" caption="Virksomhedsbogføringsgruppe" propertyName="Virksomhedsbogføringsgruppe" numFmtId="0" hierarchy="58" level="1" memberPropertyField="1">
      <sharedItems count="2">
        <s v=""/>
        <s v="DK"/>
      </sharedItems>
    </cacheField>
    <cacheField name="[Dato].[Tid].[År]" caption="År" numFmtId="0" hierarchy="5" level="1">
      <sharedItems containsSemiMixedTypes="0" containsString="0"/>
    </cacheField>
    <cacheField name="[Dato].[Tid].[Halvår]" caption="Halvår" numFmtId="0" hierarchy="5" level="2">
      <sharedItems containsSemiMixedTypes="0" containsString="0"/>
    </cacheField>
    <cacheField name="[Dato].[Tid].[Kvartal]" caption="Kvartal" numFmtId="0" hierarchy="5" level="3">
      <sharedItems containsSemiMixedTypes="0" containsString="0"/>
    </cacheField>
    <cacheField name="[Dato].[Tid].[Måned]" caption="Måned" numFmtId="0" hierarchy="5" level="4">
      <sharedItems containsSemiMixedTypes="0" containsString="0"/>
    </cacheField>
    <cacheField name="[Dato].[Tid].[Dato]" caption="Dato" numFmtId="0" hierarchy="5" level="5">
      <sharedItems containsSemiMixedTypes="0" containsString="0"/>
    </cacheField>
    <cacheField name="[Dato].[Tid].[Halvår].[År]" caption="År" propertyName="År" numFmtId="0" hierarchy="5" level="2" memberPropertyField="1">
      <sharedItems containsSemiMixedTypes="0" containsString="0"/>
    </cacheField>
    <cacheField name="[Dato].[Tid].[Kvartal].[Halvår_]" caption="Halvår_" propertyName="Halvår_" numFmtId="0" hierarchy="5" level="3" memberPropertyField="1">
      <sharedItems containsSemiMixedTypes="0" containsString="0"/>
    </cacheField>
    <cacheField name="[Dato].[Tid].[Måned].[Kvartal_]" caption="Kvartal_" propertyName="Kvartal_" numFmtId="0" hierarchy="5" level="4" memberPropertyField="1">
      <sharedItems containsSemiMixedTypes="0" containsString="0"/>
    </cacheField>
    <cacheField name="[Dato].[Tid].[Dato].[Halvår]" caption="Halvår" propertyName="Halvår" numFmtId="0" hierarchy="5" level="5" memberPropertyField="1">
      <sharedItems containsSemiMixedTypes="0" containsString="0"/>
    </cacheField>
    <cacheField name="[Dato].[Tid].[Dato].[Kvartal]" caption="Kvartal" propertyName="Kvartal" numFmtId="0" hierarchy="5" level="5" memberPropertyField="1">
      <sharedItems containsSemiMixedTypes="0" containsString="0"/>
    </cacheField>
    <cacheField name="[Dato].[Tid].[Dato].[Måned]" caption="Måned" propertyName="Måned" numFmtId="0" hierarchy="5" level="5" memberPropertyField="1">
      <sharedItems containsSemiMixedTypes="0" containsString="0"/>
    </cacheField>
    <cacheField name="[Dato].[Tid].[Dato].[Måned_]" caption="Måned_" propertyName="Måned_" numFmtId="0" hierarchy="5" level="5" memberPropertyField="1">
      <sharedItems containsSemiMixedTypes="0" containsString="0"/>
    </cacheField>
    <cacheField name="[Dato].[Tid].[Dato].[SQLDagnr]" caption="SQLDagnr" propertyName="SQLDagnr" numFmtId="0" hierarchy="5" level="5" memberPropertyField="1">
      <sharedItems containsSemiMixedTypes="0" containsString="0"/>
    </cacheField>
    <cacheField name="[Dato].[Tid].[Dato].[Ugedag]" caption="Ugedag" propertyName="Ugedag" numFmtId="0" hierarchy="5" level="5" memberPropertyField="1">
      <sharedItems containsSemiMixedTypes="0" containsString="0"/>
    </cacheField>
    <cacheField name="[Dim_Delregnskab].[Delregnskab].[Delregnskab]" caption="Delregnskab" numFmtId="0" hierarchy="8" level="1" mappingCount="2">
      <sharedItems count="6">
        <s v="[Dim_Delregnskab].[Delregnskab].&amp;[0]&amp;[Ingen kontering]" c="0-Ingen kontering" cp="2">
          <x/>
          <x/>
        </s>
        <s v="[Dim_Delregnskab].[Delregnskab].&amp;[10]&amp;[Demostyrelsen]" c="10-Demostyrelsen" cp="2">
          <x v="1"/>
          <x v="1"/>
        </s>
        <s v="[Dim_Delregnskab].[Delregnskab].&amp;[20]&amp;[Særskilt opgaver]" c="20-Særskilt opgaver" cp="2">
          <x v="2"/>
          <x v="2"/>
        </s>
        <s v="[Dim_Delregnskab].[Delregnskab].&amp;[90]&amp;[Indtægtsdækket virksomhed]" c="90-Indtægtsdækket virksomhed" cp="2">
          <x v="3"/>
          <x v="3"/>
        </s>
        <s v="[Dim_Delregnskab].[Delregnskab].&amp;[95]&amp;[Tilskudsfinansierede aktivitet]" c="95-Tilskudsfinansierede aktivitet" cp="2">
          <x v="4"/>
          <x v="4"/>
        </s>
        <s v="[Dim_Delregnskab].[Delregnskab].&amp;[97]&amp;[Andre tilskudsfinansierede akt]" c="97-Andre tilskudsfinansierede akt" cp="2">
          <x v="5"/>
          <x v="5"/>
        </s>
      </sharedItems>
      <mpMap v="22"/>
      <mpMap v="23"/>
    </cacheField>
    <cacheField name="[Dim_Delregnskab].[Delregnskab].[Delregnskab].[DelregnskabKode]" caption="DelregnskabKode" propertyName="DelregnskabKode" numFmtId="0" hierarchy="8" level="1" memberPropertyField="1">
      <sharedItems containsSemiMixedTypes="0" containsString="0" containsNumber="1" containsInteger="1" minValue="0" maxValue="97" count="6">
        <n v="0"/>
        <n v="10"/>
        <n v="20"/>
        <n v="90"/>
        <n v="95"/>
        <n v="97"/>
      </sharedItems>
    </cacheField>
    <cacheField name="[Dim_Delregnskab].[Delregnskab].[Delregnskab].[DelregnskabNavn]" caption="DelregnskabNavn" propertyName="DelregnskabNavn" numFmtId="0" hierarchy="8" level="1" memberPropertyField="1">
      <sharedItems count="6">
        <s v="Ingen kontering"/>
        <s v="Demostyrelsen"/>
        <s v="Særskilt opgaver"/>
        <s v="Indtægtsdækket virksomhed"/>
        <s v="Tilskudsfinansierede aktivitet"/>
        <s v="Andre tilskudsfinansierede akt"/>
      </sharedItems>
    </cacheField>
    <cacheField name="[Dim_Formål].[Formål].[Formål]" caption="Formål" numFmtId="0" hierarchy="15" level="1" mappingCount="2">
      <sharedItems count="27">
        <s v="[Dim_Formål].[Formål].&amp;[0]&amp;[Ingen kontering]" c="0-Ingen kontering" cp="2">
          <x/>
          <x/>
        </s>
        <s v="[Dim_Formål].[Formål].&amp;[101]&amp;[Pædagog]" c="101-Pædagog" cp="2">
          <x v="1"/>
          <x v="1"/>
        </s>
        <s v="[Dim_Formål].[Formål].&amp;[114]&amp;[Sygeplejerske]" c="114-Sygeplejerske" cp="2">
          <x v="2"/>
          <x v="2"/>
        </s>
        <s v="[Dim_Formål].[Formål].&amp;[115]&amp;[Radiograf]" c="115-Radiograf" cp="2">
          <x v="3"/>
          <x v="3"/>
        </s>
        <s v="[Dim_Formål].[Formål].&amp;[206]&amp;[Tekniske udvekslingsstuderende]" c="206-Tekniske udvekslingsstuderende" cp="2">
          <x v="4"/>
          <x v="4"/>
        </s>
        <s v="[Dim_Formål].[Formål].&amp;[358]&amp;[PB i finans, praktik]" c="358-PB i finans, praktik" cp="2">
          <x v="5"/>
          <x v="5"/>
        </s>
        <s v="[Dim_Formål].[Formål].&amp;[3204]&amp;[PB i finans]" c="3204-PB i finans" cp="2">
          <x v="6"/>
          <x v="6"/>
        </s>
        <s v="[Dim_Formål].[Formål].&amp;[3694]&amp;[AU Akademiudd. i Ledelse]" c="3694-AU Akademiudd. i Ledelse" cp="2">
          <x v="7"/>
          <x v="7"/>
        </s>
        <s v="[Dim_Formål].[Formål].&amp;[4608]&amp;[Pædagogiske diplomuddannelser]" c="4608-Pædagogiske diplomuddannelser" cp="2">
          <x v="8"/>
          <x v="8"/>
        </s>
        <s v="[Dim_Formål].[Formål].&amp;[4652]&amp;[Fagspecifikke kurser DVU]" c="4652-Fagspecifikke kurser DVU" cp="2">
          <x v="9"/>
          <x v="9"/>
        </s>
        <s v="[Dim_Formål].[Formål].&amp;[4700]&amp;[Sundhedsfaglige Diplomuddannelser]" c="4700-Sundhedsfaglige Diplomuddannelser" cp="2">
          <x v="10"/>
          <x v="10"/>
        </s>
        <s v="[Dim_Formål].[Formål].&amp;[4724]&amp;[Ny lærerudd]" c="4724-Ny lærerudd" cp="2">
          <x v="11"/>
          <x v="11"/>
        </s>
        <s v="[Dim_Formål].[Formål].&amp;[6100]&amp;[Forsknings- og udviklingsmidler]" c="6100-Forsknings- og udviklingsmidler" cp="2">
          <x v="12"/>
          <x v="12"/>
        </s>
        <s v="[Dim_Formål].[Formål].&amp;[10000]&amp;[Uddannelse]" c="10000-Uddannelse" cp="2">
          <x v="13"/>
          <x v="13"/>
        </s>
        <s v="[Dim_Formål].[Formål].&amp;[22001]&amp;[Teknisk videnskab]" c="22001-Teknisk videnskab" cp="2">
          <x v="14"/>
          <x v="14"/>
        </s>
        <s v="[Dim_Formål].[Formål].&amp;[23001]&amp;[Sundhedsvidenskab]" c="23001-Sundhedsvidenskab" cp="2">
          <x v="15"/>
          <x v="15"/>
        </s>
        <s v="[Dim_Formål].[Formål].&amp;[25001]&amp;[Humaniora]" c="25001-Humaniora" cp="2">
          <x v="16"/>
          <x v="16"/>
        </s>
        <s v="[Dim_Formål].[Formål].&amp;[27001]&amp;[Jordburg- og veterinærvidenskab]" c="27001-Jordburg- og veterinærvidenskab" cp="2">
          <x v="17"/>
          <x v="17"/>
        </s>
        <s v="[Dim_Formål].[Formål].&amp;[31001]&amp;[Museer og samlinger, samt udstillingsvirksomhed]" c="31001-Museer og samlinger, samt udstillingsvirksomhed" cp="2">
          <x v="18"/>
          <x v="18"/>
        </s>
        <s v="[Dim_Formål].[Formål].&amp;[32001]&amp;[Biblioteker]" c="32001-Biblioteker" cp="2">
          <x v="19"/>
          <x v="19"/>
        </s>
        <s v="[Dim_Formål].[Formål].&amp;[33001]&amp;[Forlagsvirksomhed]" c="33001-Forlagsvirksomhed" cp="2">
          <x v="20"/>
          <x v="20"/>
        </s>
        <s v="[Dim_Formål].[Formål].&amp;[35001]&amp;[Teknologioverførsel]" c="35001-Teknologioverførsel" cp="2">
          <x v="21"/>
          <x v="21"/>
        </s>
        <s v="[Dim_Formål].[Formål].&amp;[36001]&amp;[Strre faste formidlingsaktiviteter]" c="36001-Strre faste formidlingsaktiviteter" cp="2">
          <x v="22"/>
          <x v="22"/>
        </s>
        <s v="[Dim_Formål].[Formål].&amp;[41001]&amp;[Forskningsbaseret myndighedsbetjening]" c="41001-Forskningsbaseret myndighedsbetjening" cp="2">
          <x v="23"/>
          <x v="23"/>
        </s>
        <s v="[Dim_Formål].[Formål].&amp;[60000]&amp;[Generelle fællesomkostninger]" c="60000-Generelle fællesomkostninger" cp="2">
          <x v="24"/>
          <x v="24"/>
        </s>
        <s v="[Dim_Formål].[Formål].&amp;[70000]&amp;[Bygninger og bygningsdrift]" c="70000-Bygninger og bygningsdrift" cp="2">
          <x v="25"/>
          <x v="25"/>
        </s>
        <s v="[Dim_Formål].[Formål].&amp;[80000]&amp;[Midlertidigt fordelingsformål]" c="80000-Midlertidigt fordelingsformål" cp="2">
          <x v="26"/>
          <x v="26"/>
        </s>
      </sharedItems>
      <mpMap v="25"/>
      <mpMap v="26"/>
    </cacheField>
    <cacheField name="[Dim_Formål].[Formål].[Formål].[FormålKode]" caption="FormålKode" propertyName="FormålKode" numFmtId="0" hierarchy="15" level="1" memberPropertyField="1">
      <sharedItems containsSemiMixedTypes="0" containsString="0" containsNumber="1" containsInteger="1" minValue="0" maxValue="80000" count="27">
        <n v="0"/>
        <n v="101"/>
        <n v="114"/>
        <n v="115"/>
        <n v="206"/>
        <n v="358"/>
        <n v="3204"/>
        <n v="3694"/>
        <n v="4608"/>
        <n v="4652"/>
        <n v="4700"/>
        <n v="4724"/>
        <n v="6100"/>
        <n v="10000"/>
        <n v="22001"/>
        <n v="23001"/>
        <n v="25001"/>
        <n v="27001"/>
        <n v="31001"/>
        <n v="32001"/>
        <n v="33001"/>
        <n v="35001"/>
        <n v="36001"/>
        <n v="41001"/>
        <n v="60000"/>
        <n v="70000"/>
        <n v="80000"/>
      </sharedItems>
    </cacheField>
    <cacheField name="[Dim_Formål].[Formål].[Formål].[FormålNavn]" caption="FormålNavn" propertyName="FormålNavn" numFmtId="0" hierarchy="15" level="1" memberPropertyField="1">
      <sharedItems count="27">
        <s v="Ingen kontering"/>
        <s v="Pædagog"/>
        <s v="Sygeplejerske"/>
        <s v="Radiograf"/>
        <s v="Tekniske udvekslingsstuderende"/>
        <s v="PB i finans, praktik"/>
        <s v="PB i finans"/>
        <s v="AU Akademiudd. i Ledelse"/>
        <s v="Pædagogiske diplomuddannelser"/>
        <s v="Fagspecifikke kurser DVU"/>
        <s v="Sundhedsfaglige Diplomuddannelser"/>
        <s v="Ny lærerudd"/>
        <s v="Forsknings- og udviklingsmidler"/>
        <s v="Uddannelse"/>
        <s v="Teknisk videnskab"/>
        <s v="Sundhedsvidenskab"/>
        <s v="Humaniora"/>
        <s v="Jordburg- og veterinærvidenskab"/>
        <s v="Museer og samlinger, samt udstillingsvirksomhed"/>
        <s v="Biblioteker"/>
        <s v="Forlagsvirksomhed"/>
        <s v="Teknologioverførsel"/>
        <s v="Strre faste formidlingsaktiviteter"/>
        <s v="Forskningsbaseret myndighedsbetjening"/>
        <s v="Generelle fællesomkostninger"/>
        <s v="Bygninger og bygningsdrift"/>
        <s v="Midlertidigt fordelingsformål"/>
      </sharedItems>
    </cacheField>
    <cacheField name="[Dim_Sted].[StedKode].[StedKode]" caption="StedKode" numFmtId="0" hierarchy="19" level="1">
      <sharedItems count="8">
        <s v="[Dim_Sted].[StedKode].&amp;[0]" c="0"/>
        <s v="[Dim_Sted].[StedKode].&amp;[100]" c="100"/>
        <s v="[Dim_Sted].[StedKode].&amp;[101]" c="101"/>
        <s v="[Dim_Sted].[StedKode].&amp;[103]" c="103"/>
        <s v="[Dim_Sted].[StedKode].&amp;[200]" c="200"/>
        <s v="[Dim_Sted].[StedKode].&amp;[202]" c="202"/>
        <s v="[Dim_Sted].[StedKode].&amp;[204]" c="204"/>
        <s v="[Dim_Sted].[StedKode].&amp;[205]" c="205"/>
      </sharedItems>
    </cacheField>
  </cacheFields>
  <cacheHierarchies count="147">
    <cacheHierarchy uniqueName="[Bogføringstype].[Bogføringstype]" caption="Bogføringstype" attribute="1" keyAttribute="1" defaultMemberUniqueName="[Bogføringstype].[Bogføringstype].[Alle valgte]" allUniqueName="[Bogføringstype].[Bogføringstype].[Alle valgte]" dimensionUniqueName="[Bogføringstype]" displayFolder="" count="0" unbalanced="0"/>
    <cacheHierarchy uniqueName="[Dato].[Dato]" caption="Dato" attribute="1" time="1" keyAttribute="1" defaultMemberUniqueName="[Dato].[Dato].[Alle valgte]" allUniqueName="[Dato].[Dato].[Alle valgte]" dimensionUniqueName="[Dato]" displayFolder="Tidsdimensioner" count="0" memberValueDatatype="7" unbalanced="0"/>
    <cacheHierarchy uniqueName="[Dato].[Halvår]" caption="Halvår" attribute="1" time="1" defaultMemberUniqueName="[Dato].[Halvår].[Alle valgte]" allUniqueName="[Dato].[Halvår].[Alle valgte]" dimensionUniqueName="[Dato]" displayFolder="Tidsdimensioner" count="0" unbalanced="0"/>
    <cacheHierarchy uniqueName="[Dato].[Kvartal]" caption="Kvartal" attribute="1" time="1" defaultMemberUniqueName="[Dato].[Kvartal].[Alle valgte]" allUniqueName="[Dato].[Kvartal].[Alle valgte]" dimensionUniqueName="[Dato]" displayFolder="Tidsdimensioner" count="0" unbalanced="0"/>
    <cacheHierarchy uniqueName="[Dato].[Måned]" caption="Måned" attribute="1" time="1" defaultMemberUniqueName="[Dato].[Måned].[Alle valgte]" allUniqueName="[Dato].[Måned].[Alle valgte]" dimensionUniqueName="[Dato]" displayFolder="Tidsdimensioner" count="0" unbalanced="0"/>
    <cacheHierarchy uniqueName="[Dato].[Tid]" caption="Tid" time="1" defaultMemberUniqueName="[Dato].[Tid].[Alle valgte]" allUniqueName="[Dato].[Tid].[Alle valgte]" dimensionUniqueName="[Dato]" displayFolder="" count="6" unbalanced="0">
      <fieldsUsage count="6">
        <fieldUsage x="-1"/>
        <fieldUsage x="7"/>
        <fieldUsage x="8"/>
        <fieldUsage x="9"/>
        <fieldUsage x="10"/>
        <fieldUsage x="11"/>
      </fieldsUsage>
    </cacheHierarchy>
    <cacheHierarchy uniqueName="[Dato].[Ugedag]" caption="Ugedag" attribute="1" time="1" defaultMemberUniqueName="[Dato].[Ugedag].[Alle valgte]" allUniqueName="[Dato].[Ugedag].[Alle valgte]" dimensionUniqueName="[Dato]" displayFolder="Tidsdimensioner" count="0" unbalanced="0"/>
    <cacheHierarchy uniqueName="[Dato].[År]" caption="År" attribute="1" time="1" defaultMemberUniqueName="[Dato].[År].[Alle valgte]" allUniqueName="[Dato].[År].[Alle valgte]" dimensionUniqueName="[Dato]" displayFolder="Tidsdimensioner" count="0" unbalanced="0"/>
    <cacheHierarchy uniqueName="[Dim_Delregnskab].[Delregnskab]" caption="Delregnskab" attribute="1" keyAttribute="1" defaultMemberUniqueName="[Dim_Delregnskab].[Delregnskab].[Alle valgte]" allUniqueName="[Dim_Delregnskab].[Delregnskab].[Alle valgte]" dimensionUniqueName="[Dim_Delregnskab]" displayFolder="" count="2" unbalanced="0">
      <fieldsUsage count="2">
        <fieldUsage x="-1"/>
        <fieldUsage x="21"/>
      </fieldsUsage>
    </cacheHierarchy>
    <cacheHierarchy uniqueName="[Dim_Delregnskab].[DelregnskabKode]" caption="DelregnskabKode" attribute="1" defaultMemberUniqueName="[Dim_Delregnskab].[DelregnskabKode].[Alle valgte]" allUniqueName="[Dim_Delregnskab].[DelregnskabKode].[Alle valgte]" dimensionUniqueName="[Dim_Delregnskab]" displayFolder="" count="0" unbalanced="0"/>
    <cacheHierarchy uniqueName="[Dim_Delregnskab].[DelregnskabNavn]" caption="DelregnskabNavn" attribute="1" defaultMemberUniqueName="[Dim_Delregnskab].[DelregnskabNavn].[Alle valgte]" allUniqueName="[Dim_Delregnskab].[DelregnskabNavn].[Alle valgte]" dimensionUniqueName="[Dim_Delregnskab]" displayFolder="" count="0" unbalanced="0"/>
    <cacheHierarchy uniqueName="[Dim_Fl_formål].[Dim_Fl_formål]" caption="Dim_Fl_formål" defaultMemberUniqueName="[Dim_Fl_formål].[Dim_Fl_formål].[Alle valgte]" allUniqueName="[Dim_Fl_formål].[Dim_Fl_formål].[Alle valgte]" dimensionUniqueName="[Dim_Fl_formål]" displayFolder="" count="0" unbalanced="1"/>
    <cacheHierarchy uniqueName="[Dim_Fl_formål].[Fl_formål]" caption="Fl_formål" attribute="1" keyAttribute="1" defaultMemberUniqueName="[Dim_Fl_formål].[Fl_formål].[Alle valgte]" allUniqueName="[Dim_Fl_formål].[Fl_formål].[Alle valgte]" dimensionUniqueName="[Dim_Fl_formål]" displayFolder="" count="0" unbalanced="0"/>
    <cacheHierarchy uniqueName="[Dim_Fl_formål].[Fl_formålKode]" caption="Fl_formålKode" attribute="1" defaultMemberUniqueName="[Dim_Fl_formål].[Fl_formålKode].[Alle valgte]" allUniqueName="[Dim_Fl_formål].[Fl_formålKode].[Alle valgte]" dimensionUniqueName="[Dim_Fl_formål]" displayFolder="" count="0" unbalanced="0"/>
    <cacheHierarchy uniqueName="[Dim_Fl_formål].[Fl_formålNavn]" caption="Fl_formålNavn" attribute="1" defaultMemberUniqueName="[Dim_Fl_formål].[Fl_formålNavn].[Alle valgte]" allUniqueName="[Dim_Fl_formål].[Fl_formålNavn].[Alle valgte]" dimensionUniqueName="[Dim_Fl_formål]" displayFolder="" count="0" unbalanced="0"/>
    <cacheHierarchy uniqueName="[Dim_Formål].[Formål]" caption="Formål" attribute="1" keyAttribute="1" defaultMemberUniqueName="[Dim_Formål].[Formål].[Alle valgte]" allUniqueName="[Dim_Formål].[Formål].[Alle valgte]" dimensionUniqueName="[Dim_Formål]" displayFolder="" count="2" unbalanced="0">
      <fieldsUsage count="2">
        <fieldUsage x="-1"/>
        <fieldUsage x="24"/>
      </fieldsUsage>
    </cacheHierarchy>
    <cacheHierarchy uniqueName="[Dim_Formål].[FormålKode]" caption="FormålKode" attribute="1" defaultMemberUniqueName="[Dim_Formål].[FormålKode].[Alle valgte]" allUniqueName="[Dim_Formål].[FormålKode].[Alle valgte]" dimensionUniqueName="[Dim_Formål]" displayFolder="" count="0" unbalanced="0"/>
    <cacheHierarchy uniqueName="[Dim_Formål].[FormålNavn]" caption="FormålNavn" attribute="1" defaultMemberUniqueName="[Dim_Formål].[FormålNavn].[Alle valgte]" allUniqueName="[Dim_Formål].[FormålNavn].[Alle valgte]" dimensionUniqueName="[Dim_Formål]" displayFolder="" count="0" unbalanced="0"/>
    <cacheHierarchy uniqueName="[Dim_Sted].[Sted]" caption="Sted" attribute="1" keyAttribute="1" defaultMemberUniqueName="[Dim_Sted].[Sted].[Alle valgte]" allUniqueName="[Dim_Sted].[Sted].[Alle valgte]" dimensionUniqueName="[Dim_Sted]" displayFolder="" count="0" unbalanced="0"/>
    <cacheHierarchy uniqueName="[Dim_Sted].[StedKode]" caption="StedKode" attribute="1" defaultMemberUniqueName="[Dim_Sted].[StedKode].[Alle valgte]" allUniqueName="[Dim_Sted].[StedKode].[Alle valgte]" dimensionUniqueName="[Dim_Sted]" displayFolder="" count="2" unbalanced="0">
      <fieldsUsage count="2">
        <fieldUsage x="-1"/>
        <fieldUsage x="27"/>
      </fieldsUsage>
    </cacheHierarchy>
    <cacheHierarchy uniqueName="[Dim_Sted].[StedNavn]" caption="StedNavn" attribute="1" defaultMemberUniqueName="[Dim_Sted].[StedNavn].[Alle valgte]" allUniqueName="[Dim_Sted].[StedNavn].[Alle valgte]" dimensionUniqueName="[Dim_Sted]" displayFolder="" count="0" unbalanced="0"/>
    <cacheHierarchy uniqueName="[Fast_Aktivitet].[Delaktivitet]" caption="Delaktivitet" attribute="1" defaultMemberUniqueName="[Fast_Aktivitet].[Delaktivitet].[Alle valgte]" allUniqueName="[Fast_Aktivitet].[Delaktivitet].[Alle valgte]" dimensionUniqueName="[Fast_Aktivitet]" displayFolder="Delaktivitet" count="0" unbalanced="0"/>
    <cacheHierarchy uniqueName="[Fast_Aktivitet].[DelaktivitetsKode]" caption="DelaktivitetsKode" attribute="1" defaultMemberUniqueName="[Fast_Aktivitet].[DelaktivitetsKode].[Alle valgte]" allUniqueName="[Fast_Aktivitet].[DelaktivitetsKode].[Alle valgte]" dimensionUniqueName="[Fast_Aktivitet]" displayFolder="Delaktivitet" count="0" unbalanced="0"/>
    <cacheHierarchy uniqueName="[Fast_Aktivitet].[DelaktivitetsNavn]" caption="DelaktivitetsNavn" attribute="1" defaultMemberUniqueName="[Fast_Aktivitet].[DelaktivitetsNavn].[Alle valgte]" allUniqueName="[Fast_Aktivitet].[DelaktivitetsNavn].[Alle valgte]" dimensionUniqueName="[Fast_Aktivitet]" displayFolder="Delaktivitet" count="0" unbalanced="0"/>
    <cacheHierarchy uniqueName="[Fast_Aktivitet].[Hovedaktivitet]" caption="Hovedaktivitet" attribute="1" defaultMemberUniqueName="[Fast_Aktivitet].[Hovedaktivitet].[Alle valgte]" allUniqueName="[Fast_Aktivitet].[Hovedaktivitet].[Alle valgte]" dimensionUniqueName="[Fast_Aktivitet]" displayFolder="Hovedaktivitet" count="0" unbalanced="0"/>
    <cacheHierarchy uniqueName="[Fast_Aktivitet].[Hovedaktivitet - Delaktivitet]" caption="Hovedaktivitet - Delaktivitet" defaultMemberUniqueName="[Fast_Aktivitet].[Hovedaktivitet - Delaktivitet].[Alle valgte]" allUniqueName="[Fast_Aktivitet].[Hovedaktivitet - Delaktivitet].[Alle valgte]" dimensionUniqueName="[Fast_Aktivitet]" displayFolder="" count="0" unbalanced="0"/>
    <cacheHierarchy uniqueName="[Fast_Aktivitet].[HovedaktivitetsKode]" caption="HovedaktivitetsKode" attribute="1" defaultMemberUniqueName="[Fast_Aktivitet].[HovedaktivitetsKode].[Alle valgte]" allUniqueName="[Fast_Aktivitet].[HovedaktivitetsKode].[Alle valgte]" dimensionUniqueName="[Fast_Aktivitet]" displayFolder="Hovedaktivitet" count="0" unbalanced="0"/>
    <cacheHierarchy uniqueName="[Fast_Aktivitet].[HovedaktivitetsNavn]" caption="HovedaktivitetsNavn" attribute="1" defaultMemberUniqueName="[Fast_Aktivitet].[HovedaktivitetsNavn].[Alle valgte]" allUniqueName="[Fast_Aktivitet].[HovedaktivitetsNavn].[Alle valgte]" dimensionUniqueName="[Fast_Aktivitet]" displayFolder="Hovedaktivitet" count="0" unbalanced="0"/>
    <cacheHierarchy uniqueName="[Fast_Aktivitet].[Underaktivitet]" caption="Underaktivitet" attribute="1" defaultMemberUniqueName="[Fast_Aktivitet].[Underaktivitet].[Alle valgte]" allUniqueName="[Fast_Aktivitet].[Underaktivitet].[Alle valgte]" dimensionUniqueName="[Fast_Aktivitet]" displayFolder="Underaktivitet" count="0" unbalanced="0"/>
    <cacheHierarchy uniqueName="[Fast_Aktivitet].[Underaktivitet - Delaktivitet]" caption="Underaktivitet - Delaktivitet" defaultMemberUniqueName="[Fast_Aktivitet].[Underaktivitet - Delaktivitet].[Alle valgte]" allUniqueName="[Fast_Aktivitet].[Underaktivitet - Delaktivitet].[Alle valgte]" dimensionUniqueName="[Fast_Aktivitet]" displayFolder="" count="0" unbalanced="0"/>
    <cacheHierarchy uniqueName="[Fast_Aktivitet].[UnderaktivitetsKode]" caption="UnderaktivitetsKode" attribute="1" defaultMemberUniqueName="[Fast_Aktivitet].[UnderaktivitetsKode].[Alle valgte]" allUniqueName="[Fast_Aktivitet].[UnderaktivitetsKode].[Alle valgte]" dimensionUniqueName="[Fast_Aktivitet]" displayFolder="Underaktivitet" count="0" unbalanced="0"/>
    <cacheHierarchy uniqueName="[Fast_Aktivitet].[UnderaktivitetsNavn]" caption="UnderaktivitetsNavn" attribute="1" defaultMemberUniqueName="[Fast_Aktivitet].[UnderaktivitetsNavn].[Alle valgte]" allUniqueName="[Fast_Aktivitet].[UnderaktivitetsNavn].[Alle valgte]" dimensionUniqueName="[Fast_Aktivitet]" displayFolder="Underaktivitet" count="0" unbalanced="0"/>
    <cacheHierarchy uniqueName="[Fast_Projekt].[Projekt]" caption="Projekt" attribute="1" defaultMemberUniqueName="[Fast_Projekt].[Projekt].[Alle valgte]" allUniqueName="[Fast_Projekt].[Projekt].[Alle valgte]" dimensionUniqueName="[Fast_Projekt]" displayFolder="" count="0" unbalanced="0"/>
    <cacheHierarchy uniqueName="[Fast_Projekt].[Projektkode]" caption="Projektkode" attribute="1" defaultMemberUniqueName="[Fast_Projekt].[Projektkode].[Alle valgte]" allUniqueName="[Fast_Projekt].[Projektkode].[Alle valgte]" dimensionUniqueName="[Fast_Projekt]" displayFolder="" count="0" unbalanced="0"/>
    <cacheHierarchy uniqueName="[Fast_Projekt].[ProjektNavn]" caption="ProjektNavn" attribute="1" defaultMemberUniqueName="[Fast_Projekt].[ProjektNavn].[Alle valgte]" allUniqueName="[Fast_Projekt].[ProjektNavn].[Alle valgte]" dimensionUniqueName="[Fast_Projekt]" displayFolder="" count="0" unbalanced="0"/>
    <cacheHierarchy uniqueName="[Fast_Sted].[Afdeling]" caption="Afdeling" attribute="1" defaultMemberUniqueName="[Fast_Sted].[Afdeling].[Alle valgte]" allUniqueName="[Fast_Sted].[Afdeling].[Alle valgte]" dimensionUniqueName="[Fast_Sted]" displayFolder="Afdeling" count="0" unbalanced="0"/>
    <cacheHierarchy uniqueName="[Fast_Sted].[Afdeling - Enhed]" caption="Afdeling - Enhed" defaultMemberUniqueName="[Fast_Sted].[Afdeling - Enhed].[Alle valgte]" allUniqueName="[Fast_Sted].[Afdeling - Enhed].[Alle valgte]" dimensionUniqueName="[Fast_Sted]" displayFolder="" count="0" unbalanced="0"/>
    <cacheHierarchy uniqueName="[Fast_Sted].[AfdelingsKode]" caption="AfdelingsKode" attribute="1" defaultMemberUniqueName="[Fast_Sted].[AfdelingsKode].[Alle valgte]" allUniqueName="[Fast_Sted].[AfdelingsKode].[Alle valgte]" dimensionUniqueName="[Fast_Sted]" displayFolder="Afdeling" count="0" unbalanced="0"/>
    <cacheHierarchy uniqueName="[Fast_Sted].[AfdelingsNavn]" caption="AfdelingsNavn" attribute="1" defaultMemberUniqueName="[Fast_Sted].[AfdelingsNavn].[Alle valgte]" allUniqueName="[Fast_Sted].[AfdelingsNavn].[Alle valgte]" dimensionUniqueName="[Fast_Sted]" displayFolder="Afdeling" count="0" unbalanced="0"/>
    <cacheHierarchy uniqueName="[Fast_Sted].[Enhed]" caption="Enhed" attribute="1" defaultMemberUniqueName="[Fast_Sted].[Enhed].[Alle valgte]" allUniqueName="[Fast_Sted].[Enhed].[Alle valgte]" dimensionUniqueName="[Fast_Sted]" displayFolder="Enhed" count="0" unbalanced="0"/>
    <cacheHierarchy uniqueName="[Fast_Sted].[EnhedKode]" caption="EnhedKode" attribute="1" defaultMemberUniqueName="[Fast_Sted].[EnhedKode].[Alle valgte]" allUniqueName="[Fast_Sted].[EnhedKode].[Alle valgte]" dimensionUniqueName="[Fast_Sted]" displayFolder="Enhed" count="0" unbalanced="0"/>
    <cacheHierarchy uniqueName="[Fast_Sted].[EnhedNavn]" caption="EnhedNavn" attribute="1" defaultMemberUniqueName="[Fast_Sted].[EnhedNavn].[Alle valgte]" allUniqueName="[Fast_Sted].[EnhedNavn].[Alle valgte]" dimensionUniqueName="[Fast_Sted]" displayFolder="Enhed" count="0" unbalanced="0"/>
    <cacheHierarchy uniqueName="[Fast_Sted].[Institution]" caption="Institution" attribute="1" defaultMemberUniqueName="[Fast_Sted].[Institution].[Alle valgte]" allUniqueName="[Fast_Sted].[Institution].[Alle valgte]" dimensionUniqueName="[Fast_Sted]" displayFolder="Institution" count="0" unbalanced="0"/>
    <cacheHierarchy uniqueName="[Fast_Sted].[Institution - Enhed]" caption="Institution - Enhed" defaultMemberUniqueName="[Fast_Sted].[Institution - Enhed].[Alle valgte]" allUniqueName="[Fast_Sted].[Institution - Enhed].[Alle valgte]" dimensionUniqueName="[Fast_Sted]" displayFolder="" count="0" unbalanced="0"/>
    <cacheHierarchy uniqueName="[Fast_Sted].[Institutions Navn]" caption="Institutions Navn" attribute="1" defaultMemberUniqueName="[Fast_Sted].[Institutions Navn].[Alle valgte]" allUniqueName="[Fast_Sted].[Institutions Navn].[Alle valgte]" dimensionUniqueName="[Fast_Sted]" displayFolder="Institution" count="0" unbalanced="0"/>
    <cacheHierarchy uniqueName="[Fast_Sted].[InstitutionsKode]" caption="InstitutionsKode" attribute="1" defaultMemberUniqueName="[Fast_Sted].[InstitutionsKode].[Alle valgte]" allUniqueName="[Fast_Sted].[InstitutionsKode].[Alle valgte]" dimensionUniqueName="[Fast_Sted]" displayFolder="Institution" count="0" unbalanced="0"/>
    <cacheHierarchy uniqueName="[Fast_Sted].[Kontor]" caption="Kontor" attribute="1" defaultMemberUniqueName="[Fast_Sted].[Kontor].[Alle valgte]" allUniqueName="[Fast_Sted].[Kontor].[Alle valgte]" dimensionUniqueName="[Fast_Sted]" displayFolder="Kontor" count="0" unbalanced="0"/>
    <cacheHierarchy uniqueName="[Fast_Sted].[Kontor - Enhed]" caption="Kontor - Enhed" defaultMemberUniqueName="[Fast_Sted].[Kontor - Enhed].[Alle valgte]" allUniqueName="[Fast_Sted].[Kontor - Enhed].[Alle valgte]" dimensionUniqueName="[Fast_Sted]" displayFolder="" count="0" unbalanced="0"/>
    <cacheHierarchy uniqueName="[Fast_Sted].[KontorKode]" caption="KontorKode" attribute="1" defaultMemberUniqueName="[Fast_Sted].[KontorKode].[Alle valgte]" allUniqueName="[Fast_Sted].[KontorKode].[Alle valgte]" dimensionUniqueName="[Fast_Sted]" displayFolder="Kontor" count="0" unbalanced="0"/>
    <cacheHierarchy uniqueName="[Fast_Sted].[KontorNavn]" caption="KontorNavn" attribute="1" defaultMemberUniqueName="[Fast_Sted].[KontorNavn].[Alle valgte]" allUniqueName="[Fast_Sted].[KontorNavn].[Alle valgte]" dimensionUniqueName="[Fast_Sted]" displayFolder="Kontor" count="0" unbalanced="0"/>
    <cacheHierarchy uniqueName="[Fast_Sted].[Team]" caption="Team" attribute="1" defaultMemberUniqueName="[Fast_Sted].[Team].[Alle valgte]" allUniqueName="[Fast_Sted].[Team].[Alle valgte]" dimensionUniqueName="[Fast_Sted]" displayFolder="Team" count="0" unbalanced="0"/>
    <cacheHierarchy uniqueName="[Fast_Sted].[Team - Enhed]" caption="Team - Enhed" defaultMemberUniqueName="[Fast_Sted].[Team - Enhed].[Alle valgte]" allUniqueName="[Fast_Sted].[Team - Enhed].[Alle valgte]" dimensionUniqueName="[Fast_Sted]" displayFolder="" count="0" unbalanced="0"/>
    <cacheHierarchy uniqueName="[Fast_Sted].[TeamKode]" caption="TeamKode" attribute="1" defaultMemberUniqueName="[Fast_Sted].[TeamKode].[Alle valgte]" allUniqueName="[Fast_Sted].[TeamKode].[Alle valgte]" dimensionUniqueName="[Fast_Sted]" displayFolder="Team" count="0" unbalanced="0"/>
    <cacheHierarchy uniqueName="[Fast_Sted].[TeamNavn]" caption="TeamNavn" attribute="1" defaultMemberUniqueName="[Fast_Sted].[TeamNavn].[Alle valgte]" allUniqueName="[Fast_Sted].[TeamNavn].[Alle valgte]" dimensionUniqueName="[Fast_Sted]" displayFolder="Team" count="0" unbalanced="0"/>
    <cacheHierarchy uniqueName="[Intern dokument type].[Intern dokument type]" caption="Intern dokument type" attribute="1" keyAttribute="1" defaultMemberUniqueName="[Intern dokument type].[Intern dokument type].[Alle valgte]" allUniqueName="[Intern dokument type].[Intern dokument type].[Alle valgte]" dimensionUniqueName="[Intern dokument type]" displayFolder="" count="0" unbalanced="0"/>
    <cacheHierarchy uniqueName="[Moms virksomhedsbogføringsgruppe].[Moms virksomhedsbogføringsgruppe]" caption="Moms virksomhedsbogføringsgruppe" attribute="1" keyAttribute="1" defaultMemberUniqueName="[Moms virksomhedsbogføringsgruppe].[Moms virksomhedsbogføringsgruppe].[Alle valgte]" allUniqueName="[Moms virksomhedsbogføringsgruppe].[Moms virksomhedsbogføringsgruppe].[Alle valgte]" dimensionUniqueName="[Moms virksomhedsbogføringsgruppe]" displayFolder="" count="0" unbalanced="0"/>
    <cacheHierarchy uniqueName="[NS_FinansKonto].[Artskonto]" caption="Artskonto" attribute="1" defaultMemberUniqueName="[NS_FinansKonto].[Artskonto].[Alle valgte]" allUniqueName="[NS_FinansKonto].[Artskonto].[Alle valgte]" dimensionUniqueName="[NS_FinansKonto]" displayFolder="Konti" count="0" unbalanced="0"/>
    <cacheHierarchy uniqueName="[NS_FinansKonto].[ArtskontoNavn]" caption="ArtskontoNavn" attribute="1" defaultMemberUniqueName="[NS_FinansKonto].[ArtskontoNavn].[Alle valgte]" allUniqueName="[NS_FinansKonto].[ArtskontoNavn].[Alle valgte]" dimensionUniqueName="[NS_FinansKonto]" displayFolder="Konti" count="0" unbalanced="0"/>
    <cacheHierarchy uniqueName="[NS_FinansKonto].[Finanskonto]" caption="Finanskonto" attribute="1" defaultMemberUniqueName="[NS_FinansKonto].[Finanskonto].[Alle valgte]" allUniqueName="[NS_FinansKonto].[Finanskonto].[Alle valgte]" dimensionUniqueName="[NS_FinansKonto]" displayFolder="Konti" count="2" unbalanced="0">
      <fieldsUsage count="2">
        <fieldUsage x="-1"/>
        <fieldUsage x="1"/>
      </fieldsUsage>
    </cacheHierarchy>
    <cacheHierarchy uniqueName="[NS_FinansKonto].[FinanskontoNavn]" caption="FinanskontoNavn" attribute="1" defaultMemberUniqueName="[NS_FinansKonto].[FinanskontoNavn].[Alle valgte]" allUniqueName="[NS_FinansKonto].[FinanskontoNavn].[Alle valgte]" dimensionUniqueName="[NS_FinansKonto]" displayFolder="Konti" count="0" unbalanced="0"/>
    <cacheHierarchy uniqueName="[NS_FinansKonto].[Finanskontonr]" caption="Finanskontonr" attribute="1" defaultMemberUniqueName="[NS_FinansKonto].[Finanskontonr].[Alle valgte]" allUniqueName="[NS_FinansKonto].[Finanskontonr].[Alle valgte]" dimensionUniqueName="[NS_FinansKonto]" displayFolder="Konti" count="0" unbalanced="0"/>
    <cacheHierarchy uniqueName="[NS_FinansKonto].[Hovedart]" caption="Hovedart" attribute="1" defaultMemberUniqueName="[NS_FinansKonto].[Hovedart].[Alle valgte]" allUniqueName="[NS_FinansKonto].[Hovedart].[Alle valgte]" dimensionUniqueName="[NS_FinansKonto]" displayFolder="Konti" count="0" unbalanced="0"/>
    <cacheHierarchy uniqueName="[NS_FinansKonto].[Konto]" caption="Konto" defaultMemberUniqueName="[NS_FinansKonto].[Konto].[Alle valgte]" allUniqueName="[NS_FinansKonto].[Konto].[Alle valgte]" dimensionUniqueName="[NS_FinansKonto]" displayFolder="Konti" count="0" unbalanced="0"/>
    <cacheHierarchy uniqueName="[NS_FinansKonto].[Standardkonto]" caption="Standardkonto" attribute="1" defaultMemberUniqueName="[NS_FinansKonto].[Standardkonto].[Alle valgte]" allUniqueName="[NS_FinansKonto].[Standardkonto].[Alle valgte]" dimensionUniqueName="[NS_FinansKonto]" displayFolder="Konti" count="0" unbalanced="0"/>
    <cacheHierarchy uniqueName="[NS_FinansKonto].[StandardkontoNavn]" caption="StandardkontoNavn" attribute="1" defaultMemberUniqueName="[NS_FinansKonto].[StandardkontoNavn].[Alle valgte]" allUniqueName="[NS_FinansKonto].[StandardkontoNavn].[Alle valgte]" dimensionUniqueName="[NS_FinansKonto]" displayFolder="Konti" count="0" unbalanced="0"/>
    <cacheHierarchy uniqueName="[NS_FinansKonto].[Type]" caption="Type" attribute="1" defaultMemberUniqueName="[NS_FinansKonto].[Type].[Alle valgte]" allUniqueName="[NS_FinansKonto].[Type].[Alle valgte]" dimensionUniqueName="[NS_FinansKonto]" displayFolder="Konti" count="0" unbalanced="0"/>
    <cacheHierarchy uniqueName="[NS_FinansKonto].[Underart]" caption="Underart" attribute="1" defaultMemberUniqueName="[NS_FinansKonto].[Underart].[Alle valgte]" allUniqueName="[NS_FinansKonto].[Underart].[Alle valgte]" dimensionUniqueName="[NS_FinansKonto]" displayFolder="Konti" count="0" unbalanced="0"/>
    <cacheHierarchy uniqueName="[NS_Indkoeb_Kreditor].[Kreditor]" caption="Kreditor" attribute="1" defaultMemberUniqueName="[NS_Indkoeb_Kreditor].[Kreditor].[Alle valgte]" allUniqueName="[NS_Indkoeb_Kreditor].[Kreditor].[Alle valgte]" dimensionUniqueName="[NS_Indkoeb_Kreditor]" displayFolder="Kreditor" count="0" unbalanced="0"/>
    <cacheHierarchy uniqueName="[NS_Indkoeb_Kreditor].[Kreditorbogføringsgruppe]" caption="Kreditorbogføringsgruppe" attribute="1" defaultMemberUniqueName="[NS_Indkoeb_Kreditor].[Kreditorbogføringsgruppe].[Alle valgte]" allUniqueName="[NS_Indkoeb_Kreditor].[Kreditorbogføringsgruppe].[Alle valgte]" dimensionUniqueName="[NS_Indkoeb_Kreditor]" displayFolder="Bogføringsgrupper" count="0" unbalanced="0"/>
    <cacheHierarchy uniqueName="[NS_Indkoeb_Kreditor].[Kreditornr]" caption="Kreditornr" attribute="1" keyAttribute="1" defaultMemberUniqueName="[NS_Indkoeb_Kreditor].[Kreditornr].[Alle valgte]" allUniqueName="[NS_Indkoeb_Kreditor].[Kreditornr].[Alle valgte]" dimensionUniqueName="[NS_Indkoeb_Kreditor]" displayFolder="Kreditor" count="0" unbalanced="0"/>
    <cacheHierarchy uniqueName="[NS_Indkoeb_Kreditor].[Momsvirksomhedsbogføringsgruppe]" caption="Momsvirksomhedsbogføringsgruppe" attribute="1" defaultMemberUniqueName="[NS_Indkoeb_Kreditor].[Momsvirksomhedsbogføringsgruppe].[Alle valgte]" allUniqueName="[NS_Indkoeb_Kreditor].[Momsvirksomhedsbogføringsgruppe].[Alle valgte]" dimensionUniqueName="[NS_Indkoeb_Kreditor]" displayFolder="Bogføringsgrupper" count="0" unbalanced="0"/>
    <cacheHierarchy uniqueName="[NS_Indkoeb_Kreditor].[Navn]" caption="Navn" attribute="1" defaultMemberUniqueName="[NS_Indkoeb_Kreditor].[Navn].[Alle valgte]" allUniqueName="[NS_Indkoeb_Kreditor].[Navn].[Alle valgte]" dimensionUniqueName="[NS_Indkoeb_Kreditor]" displayFolder="Kreditor" count="0" unbalanced="0"/>
    <cacheHierarchy uniqueName="[NS_Indkoeb_Kreditor].[SECVR-nr]" caption="SECVR-nr" attribute="1" defaultMemberUniqueName="[NS_Indkoeb_Kreditor].[SECVR-nr].[Alle valgte]" allUniqueName="[NS_Indkoeb_Kreditor].[SECVR-nr].[Alle valgte]" dimensionUniqueName="[NS_Indkoeb_Kreditor]" displayFolder="Kreditor" count="0" unbalanced="0"/>
    <cacheHierarchy uniqueName="[NS_Indkoeb_Kreditor].[Spærret]" caption="Spærret" attribute="1" defaultMemberUniqueName="[NS_Indkoeb_Kreditor].[Spærret].[Alle valgte]" allUniqueName="[NS_Indkoeb_Kreditor].[Spærret].[Alle valgte]" dimensionUniqueName="[NS_Indkoeb_Kreditor]" displayFolder="Kreditor" count="0" unbalanced="0"/>
    <cacheHierarchy uniqueName="[NS_Indkoeb_Kreditor].[Virksomhedsbogføringsgruppe]" caption="Virksomhedsbogføringsgruppe" attribute="1" defaultMemberUniqueName="[NS_Indkoeb_Kreditor].[Virksomhedsbogføringsgruppe].[Alle valgte]" allUniqueName="[NS_Indkoeb_Kreditor].[Virksomhedsbogføringsgruppe].[Alle valgte]" dimensionUniqueName="[NS_Indkoeb_Kreditor]" displayFolder="Bogføringsgrupper" count="0" unbalanced="0"/>
    <cacheHierarchy uniqueName="[NS_Post_Moms].[Momsprodukt gruppe]" caption="Momsprodukt gruppe" attribute="1" keyAttribute="1" defaultMemberUniqueName="[NS_Post_Moms].[Momsprodukt gruppe].[Alle valgte]" allUniqueName="[NS_Post_Moms].[Momsprodukt gruppe].[Alle valgte]" dimensionUniqueName="[NS_Post_Moms]" displayFolder="" count="0" unbalanced="0"/>
    <cacheHierarchy uniqueName="[NS_Post_Moms].[Momsproduktgruppebeskrivelse]" caption="Momsproduktgruppebeskrivelse" attribute="1" defaultMemberUniqueName="[NS_Post_Moms].[Momsproduktgruppebeskrivelse].[Alle valgte]" allUniqueName="[NS_Post_Moms].[Momsproduktgruppebeskrivelse].[Alle valgte]" dimensionUniqueName="[NS_Post_Moms]" displayFolder="" count="0" unbalanced="0"/>
    <cacheHierarchy uniqueName="[NS_Regnskab].[Bogføringskreds]" caption="Bogføringskreds" attribute="1" defaultMemberUniqueName="[NS_Regnskab].[Bogføringskreds].[Alle valgte]" allUniqueName="[NS_Regnskab].[Bogføringskreds].[Alle valgte]" dimensionUniqueName="[NS_Regnskab]" displayFolder="" count="0" unbalanced="0"/>
    <cacheHierarchy uniqueName="[NS_Regnskab].[Regnskab]" caption="Regnskab" attribute="1" defaultMemberUniqueName="[NS_Regnskab].[Regnskab].[Alle valgte]" allUniqueName="[NS_Regnskab].[Regnskab].[Alle valgte]" dimensionUniqueName="[NS_Regnskab]" displayFolder="" count="0" unbalanced="0"/>
    <cacheHierarchy uniqueName="[NS_Salg_Debitor].[Debitorbogføringsgruppe]" caption="Debitorbogføringsgruppe" attribute="1" defaultMemberUniqueName="[NS_Salg_Debitor].[Debitorbogføringsgruppe].[Alle valgte]" allUniqueName="[NS_Salg_Debitor].[Debitorbogføringsgruppe].[Alle valgte]" dimensionUniqueName="[NS_Salg_Debitor]" displayFolder="Bogføringsgrupper" count="0" unbalanced="0"/>
    <cacheHierarchy uniqueName="[NS_Salg_Debitor].[Debitornavn]" caption="Debitornavn" attribute="1" defaultMemberUniqueName="[NS_Salg_Debitor].[Debitornavn].[Alle valgte]" allUniqueName="[NS_Salg_Debitor].[Debitornavn].[Alle valgte]" dimensionUniqueName="[NS_Salg_Debitor]" displayFolder="Debitor" count="0" unbalanced="0"/>
    <cacheHierarchy uniqueName="[NS_Salg_Debitor].[Debitornr]" caption="Debitornr" attribute="1" keyAttribute="1" defaultMemberUniqueName="[NS_Salg_Debitor].[Debitornr].[Alle valgte]" allUniqueName="[NS_Salg_Debitor].[Debitornr].[Alle valgte]" dimensionUniqueName="[NS_Salg_Debitor]" displayFolder="Debitor" count="0" unbalanced="0"/>
    <cacheHierarchy uniqueName="[NS_Salg_Debitor].[Debitornummer]" caption="Debitornummer" attribute="1" defaultMemberUniqueName="[NS_Salg_Debitor].[Debitornummer].[Alle valgte]" allUniqueName="[NS_Salg_Debitor].[Debitornummer].[Alle valgte]" dimensionUniqueName="[NS_Salg_Debitor]" displayFolder="Debitor" count="0" unbalanced="0"/>
    <cacheHierarchy uniqueName="[NS_Salg_Debitor].[Momsvirksomhedsbogføringsgruppe]" caption="Momsvirksomhedsbogføringsgruppe" attribute="1" defaultMemberUniqueName="[NS_Salg_Debitor].[Momsvirksomhedsbogføringsgruppe].[Alle valgte]" allUniqueName="[NS_Salg_Debitor].[Momsvirksomhedsbogføringsgruppe].[Alle valgte]" dimensionUniqueName="[NS_Salg_Debitor]" displayFolder="Bogføringsgrupper" count="0" unbalanced="0"/>
    <cacheHierarchy uniqueName="[NS_Salg_Debitor].[Spærret]" caption="Spærret" attribute="1" defaultMemberUniqueName="[NS_Salg_Debitor].[Spærret].[Alle valgte]" allUniqueName="[NS_Salg_Debitor].[Spærret].[Alle valgte]" dimensionUniqueName="[NS_Salg_Debitor]" displayFolder="Debitor" count="0" unbalanced="0"/>
    <cacheHierarchy uniqueName="[NS_Salg_Debitor].[Virksomhedsbogføringsgruppe]" caption="Virksomhedsbogføringsgruppe" attribute="1" defaultMemberUniqueName="[NS_Salg_Debitor].[Virksomhedsbogføringsgruppe].[Alle valgte]" allUniqueName="[NS_Salg_Debitor].[Virksomhedsbogføringsgruppe].[Alle valgte]" dimensionUniqueName="[NS_Salg_Debitor]" displayFolder="Bogføringsgrupper" count="0" unbalanced="0"/>
    <cacheHierarchy uniqueName="[Dato].[Halvår_]" caption="Halvår_" attribute="1" time="1" defaultMemberUniqueName="[Dato].[Halvår_].[Alle valgte]" allUniqueName="[Dato].[Halvår_].[Alle valgte]" dimensionUniqueName="[Dato]" displayFolder="Tidsdimensioner" count="0" unbalanced="0" hidden="1"/>
    <cacheHierarchy uniqueName="[Dato].[Kvartal_]" caption="Kvartal_" attribute="1" time="1" defaultMemberUniqueName="[Dato].[Kvartal_].[Alle valgte]" allUniqueName="[Dato].[Kvartal_].[Alle valgte]" dimensionUniqueName="[Dato]" displayFolder="Tidsdimensioner" count="0" unbalanced="0" hidden="1"/>
    <cacheHierarchy uniqueName="[Dato].[Måned_]" caption="Måned_" attribute="1" time="1" defaultMemberUniqueName="[Dato].[Måned_].[Alle valgte]" allUniqueName="[Dato].[Måned_].[Alle valgte]" dimensionUniqueName="[Dato]" displayFolder="Tidsdimensioner" count="0" unbalanced="0" hidden="1"/>
    <cacheHierarchy uniqueName="[Dato].[MånedNr]" caption="MånedNr" attribute="1" time="1" defaultMemberUniqueName="[Dato].[MånedNr].[Alle valgte]" allUniqueName="[Dato].[MånedNr].[Alle valgte]" dimensionUniqueName="[Dato]" displayFolder="" count="0" unbalanced="0" hidden="1"/>
    <cacheHierarchy uniqueName="[Dim_DelregnskabIDKode].[Delregnskab]" caption="Delregnskab" attribute="1" keyAttribute="1" defaultMemberUniqueName="[Dim_DelregnskabIDKode].[Delregnskab].[All]" allUniqueName="[Dim_DelregnskabIDKode].[Delregnskab].[All]" dimensionUniqueName="[Dim_DelregnskabIDKode]" displayFolder="" count="0" unbalanced="0" hidden="1"/>
    <cacheHierarchy uniqueName="[Dim_DelregnskabIDKode].[Dim_Delregnskab]" caption="Dim_Delregnskab" attribute="1" defaultMemberUniqueName="[Dim_DelregnskabIDKode].[Dim_Delregnskab].[All]" allUniqueName="[Dim_DelregnskabIDKode].[Dim_Delregnskab].[All]" dimensionUniqueName="[Dim_DelregnskabIDKode]" displayFolder="" count="0" unbalanced="0" hidden="1"/>
    <cacheHierarchy uniqueName="[Dim_Fl_formålIDKode].[Dim_Fl_formål]" caption="Dim_Fl_formål" attribute="1" defaultMemberUniqueName="[Dim_Fl_formålIDKode].[Dim_Fl_formål].[All]" allUniqueName="[Dim_Fl_formålIDKode].[Dim_Fl_formål].[All]" dimensionUniqueName="[Dim_Fl_formålIDKode]" displayFolder="" count="0" unbalanced="0" hidden="1"/>
    <cacheHierarchy uniqueName="[Dim_Fl_formålIDKode].[Fl_formål]" caption="Fl_formål" attribute="1" keyAttribute="1" defaultMemberUniqueName="[Dim_Fl_formålIDKode].[Fl_formål].[All]" allUniqueName="[Dim_Fl_formålIDKode].[Fl_formål].[All]" dimensionUniqueName="[Dim_Fl_formålIDKode]" displayFolder="" count="0" unbalanced="0" hidden="1"/>
    <cacheHierarchy uniqueName="[Dim_FormålIDKode].[Dim_Formål]" caption="Dim_Formål" attribute="1" defaultMemberUniqueName="[Dim_FormålIDKode].[Dim_Formål].[All]" allUniqueName="[Dim_FormålIDKode].[Dim_Formål].[All]" dimensionUniqueName="[Dim_FormålIDKode]" displayFolder="" count="0" unbalanced="0" hidden="1"/>
    <cacheHierarchy uniqueName="[Dim_FormålIDKode].[Formål]" caption="Formål" attribute="1" keyAttribute="1" defaultMemberUniqueName="[Dim_FormålIDKode].[Formål].[All]" allUniqueName="[Dim_FormålIDKode].[Formål].[All]" dimensionUniqueName="[Dim_FormålIDKode]" displayFolder="" count="0" unbalanced="0" hidden="1"/>
    <cacheHierarchy uniqueName="[Dim_StedIDKode].[Dim_Sted]" caption="Dim_Sted" attribute="1" defaultMemberUniqueName="[Dim_StedIDKode].[Dim_Sted].[All]" allUniqueName="[Dim_StedIDKode].[Dim_Sted].[All]" dimensionUniqueName="[Dim_StedIDKode]" displayFolder="" count="0" unbalanced="0" hidden="1"/>
    <cacheHierarchy uniqueName="[Dim_StedIDKode].[Sted]" caption="Sted" attribute="1" keyAttribute="1" defaultMemberUniqueName="[Dim_StedIDKode].[Sted].[All]" allUniqueName="[Dim_StedIDKode].[Sted].[All]" dimensionUniqueName="[Dim_StedIDKode]" displayFolder="" count="0" unbalanced="0" hidden="1"/>
    <cacheHierarchy uniqueName="[Fast_Aktivitet].[Fast Aktivitet ID]" caption="Fast Aktivitet ID" attribute="1" keyAttribute="1" defaultMemberUniqueName="[Fast_Aktivitet].[Fast Aktivitet ID].[Alle valgte]" allUniqueName="[Fast_Aktivitet].[Fast Aktivitet ID].[Alle valgte]" dimensionUniqueName="[Fast_Aktivitet]" displayFolder="" count="0" unbalanced="0" hidden="1"/>
    <cacheHierarchy uniqueName="[Fast_Projekt].[Fast Projekt ID]" caption="Fast Projekt ID" attribute="1" keyAttribute="1" defaultMemberUniqueName="[Fast_Projekt].[Fast Projekt ID].[Alle valgte]" allUniqueName="[Fast_Projekt].[Fast Projekt ID].[Alle valgte]" dimensionUniqueName="[Fast_Projekt]" displayFolder="" count="0" unbalanced="0" hidden="1"/>
    <cacheHierarchy uniqueName="[Fast_Sted].[Fast Sted ID]" caption="Fast Sted ID" attribute="1" keyAttribute="1" defaultMemberUniqueName="[Fast_Sted].[Fast Sted ID].[Alle valgte]" allUniqueName="[Fast_Sted].[Fast Sted ID].[Alle valgte]" dimensionUniqueName="[Fast_Sted]" displayFolder="" count="0" unbalanced="0" hidden="1"/>
    <cacheHierarchy uniqueName="[NS_Budgetposter].[AfsenderID]" caption="AfsenderID" attribute="1" defaultMemberUniqueName="[NS_Budgetposter].[AfsenderID].[All]" allUniqueName="[NS_Budgetposter].[AfsenderID].[All]" dimensionUniqueName="[NS_Budgetposter]" displayFolder="" count="0" unbalanced="0" hidden="1"/>
    <cacheHierarchy uniqueName="[NS_Budgetposter].[Afsendersystem]" caption="Afsendersystem" attribute="1" defaultMemberUniqueName="[NS_Budgetposter].[Afsendersystem].[All]" allUniqueName="[NS_Budgetposter].[Afsendersystem].[All]" dimensionUniqueName="[NS_Budgetposter]" displayFolder="" count="0" unbalanced="0" hidden="1"/>
    <cacheHierarchy uniqueName="[NS_Budgetposter].[Beskrivelse]" caption="Beskrivelse" attribute="1" defaultMemberUniqueName="[NS_Budgetposter].[Beskrivelse].[All]" allUniqueName="[NS_Budgetposter].[Beskrivelse].[All]" dimensionUniqueName="[NS_Budgetposter]" displayFolder="" count="0" unbalanced="0" hidden="1"/>
    <cacheHierarchy uniqueName="[NS_Budgetposter].[Bilagsnr]" caption="Bilagsnr" attribute="1" defaultMemberUniqueName="[NS_Budgetposter].[Bilagsnr].[All]" allUniqueName="[NS_Budgetposter].[Bilagsnr].[All]" dimensionUniqueName="[NS_Budgetposter]" displayFolder="" count="0" unbalanced="0" hidden="1"/>
    <cacheHierarchy uniqueName="[NS_Budgetposter].[Løbenr]" caption="Løbenr" attribute="1" defaultMemberUniqueName="[NS_Budgetposter].[Løbenr].[All]" allUniqueName="[NS_Budgetposter].[Løbenr].[All]" dimensionUniqueName="[NS_Budgetposter]" displayFolder="" count="0" unbalanced="0" hidden="1"/>
    <cacheHierarchy uniqueName="[NS_Budgetposter].[Rap Budgetdisppost]" caption="Rap Budgetdisppost" attribute="1" keyAttribute="1" defaultMemberUniqueName="[NS_Budgetposter].[Rap Budgetdisppost].[All]" allUniqueName="[NS_Budgetposter].[Rap Budgetdisppost].[All]" dimensionUniqueName="[NS_Budgetposter]" displayFolder="" count="0" unbalanced="0" hidden="1"/>
    <cacheHierarchy uniqueName="[NS_FinansKonto].[Bogføringstype]" caption="Bogføringstype" attribute="1" defaultMemberUniqueName="[NS_FinansKonto].[Bogføringstype].[Alle valgte]" allUniqueName="[NS_FinansKonto].[Bogføringstype].[Alle valgte]" dimensionUniqueName="[NS_FinansKonto]" displayFolder="" count="0" unbalanced="0" hidden="1"/>
    <cacheHierarchy uniqueName="[NS_FinansKonto].[Forbrugstype]" caption="Forbrugstype" attribute="1" defaultMemberUniqueName="[NS_FinansKonto].[Forbrugstype].[Alle valgte]" allUniqueName="[NS_FinansKonto].[Forbrugstype].[Alle valgte]" dimensionUniqueName="[NS_FinansKonto]" displayFolder="" count="0" unbalanced="0" hidden="1"/>
    <cacheHierarchy uniqueName="[NS_FinansKonto].[KPI]" caption="KPI" attribute="1" defaultMemberUniqueName="[NS_FinansKonto].[KPI].[Alle valgte]" allUniqueName="[NS_FinansKonto].[KPI].[Alle valgte]" dimensionUniqueName="[NS_FinansKonto]" displayFolder="" count="0" unbalanced="0" hidden="1"/>
    <cacheHierarchy uniqueName="[NS_FinansKonto].[Momsproduktbogføringsgruppe]" caption="Momsproduktbogføringsgruppe" attribute="1" defaultMemberUniqueName="[NS_FinansKonto].[Momsproduktbogføringsgruppe].[Alle valgte]" allUniqueName="[NS_FinansKonto].[Momsproduktbogføringsgruppe].[Alle valgte]" dimensionUniqueName="[NS_FinansKonto]" displayFolder="" count="0" unbalanced="0" hidden="1"/>
    <cacheHierarchy uniqueName="[NS_FinansKonto].[Momsvirksomhedsbogføringsgruppe]" caption="Momsvirksomhedsbogføringsgruppe" attribute="1" defaultMemberUniqueName="[NS_FinansKonto].[Momsvirksomhedsbogføringsgruppe].[Alle valgte]" allUniqueName="[NS_FinansKonto].[Momsvirksomhedsbogføringsgruppe].[Alle valgte]" dimensionUniqueName="[NS_FinansKonto]" displayFolder="" count="0" unbalanced="0" hidden="1"/>
    <cacheHierarchy uniqueName="[NS_FinansKonto].[Nummer]" caption="Nummer" attribute="1" keyAttribute="1" defaultMemberUniqueName="[NS_FinansKonto].[Nummer].[Alle valgte]" allUniqueName="[NS_FinansKonto].[Nummer].[Alle valgte]" dimensionUniqueName="[NS_FinansKonto]" displayFolder="" count="0" unbalanced="0" hidden="1"/>
    <cacheHierarchy uniqueName="[NS_FinansKonto].[Produktbogføringsgruppe]" caption="Produktbogføringsgruppe" attribute="1" defaultMemberUniqueName="[NS_FinansKonto].[Produktbogføringsgruppe].[Alle valgte]" allUniqueName="[NS_FinansKonto].[Produktbogføringsgruppe].[Alle valgte]" dimensionUniqueName="[NS_FinansKonto]" displayFolder="" count="0" unbalanced="0" hidden="1"/>
    <cacheHierarchy uniqueName="[NS_FinansKonto].[Virksomhedsbogføringsgruppe]" caption="Virksomhedsbogføringsgruppe" attribute="1" defaultMemberUniqueName="[NS_FinansKonto].[Virksomhedsbogføringsgruppe].[Alle valgte]" allUniqueName="[NS_FinansKonto].[Virksomhedsbogføringsgruppe].[Alle valgte]" dimensionUniqueName="[NS_FinansKonto]" displayFolder="" count="0" unbalanced="0" hidden="1"/>
    <cacheHierarchy uniqueName="[NS_Finanspost].[AfsenderID]" caption="AfsenderID" attribute="1" defaultMemberUniqueName="[NS_Finanspost].[AfsenderID].[All]" allUniqueName="[NS_Finanspost].[AfsenderID].[All]" dimensionUniqueName="[NS_Finanspost]" displayFolder="" count="0" unbalanced="0" hidden="1"/>
    <cacheHierarchy uniqueName="[NS_Finanspost].[Afsendersystem]" caption="Afsendersystem" attribute="1" defaultMemberUniqueName="[NS_Finanspost].[Afsendersystem].[All]" allUniqueName="[NS_Finanspost].[Afsendersystem].[All]" dimensionUniqueName="[NS_Finanspost]" displayFolder="" count="0" unbalanced="0" hidden="1"/>
    <cacheHierarchy uniqueName="[NS_Finanspost].[Bilagsdato]" caption="Bilagsdato" attribute="1" defaultMemberUniqueName="[NS_Finanspost].[Bilagsdato].[All]" allUniqueName="[NS_Finanspost].[Bilagsdato].[All]" dimensionUniqueName="[NS_Finanspost]" displayFolder="" count="0" unbalanced="0" hidden="1"/>
    <cacheHierarchy uniqueName="[NS_Finanspost].[Bilagsnr]" caption="Bilagsnr" attribute="1" defaultMemberUniqueName="[NS_Finanspost].[Bilagsnr].[All]" allUniqueName="[NS_Finanspost].[Bilagsnr].[All]" dimensionUniqueName="[NS_Finanspost]" displayFolder="" count="0" unbalanced="0" hidden="1"/>
    <cacheHierarchy uniqueName="[NS_Finanspost].[Eksternt bilagsnr]" caption="Eksternt bilagsnr" attribute="1" defaultMemberUniqueName="[NS_Finanspost].[Eksternt bilagsnr].[All]" allUniqueName="[NS_Finanspost].[Eksternt bilagsnr].[All]" dimensionUniqueName="[NS_Finanspost]" displayFolder="" count="0" unbalanced="0" hidden="1"/>
    <cacheHierarchy uniqueName="[NS_Finanspost].[Faktura Link]" caption="Faktura Link" attribute="1" defaultMemberUniqueName="[NS_Finanspost].[Faktura Link].[All]" allUniqueName="[NS_Finanspost].[Faktura Link].[All]" dimensionUniqueName="[NS_Finanspost]" displayFolder="" count="0" unbalanced="0" hidden="1"/>
    <cacheHierarchy uniqueName="[NS_Finanspost].[Finanspostbeskrivelse]" caption="Finanspostbeskrivelse" attribute="1" defaultMemberUniqueName="[NS_Finanspost].[Finanspostbeskrivelse].[All]" allUniqueName="[NS_Finanspost].[Finanspostbeskrivelse].[All]" dimensionUniqueName="[NS_Finanspost]" displayFolder="" count="0" unbalanced="0" hidden="1"/>
    <cacheHierarchy uniqueName="[NS_Finanspost].[Kildenr]" caption="Kildenr" attribute="1" defaultMemberUniqueName="[NS_Finanspost].[Kildenr].[All]" allUniqueName="[NS_Finanspost].[Kildenr].[All]" dimensionUniqueName="[NS_Finanspost]" displayFolder="" count="0" unbalanced="0" hidden="1"/>
    <cacheHierarchy uniqueName="[NS_Finanspost].[Løbenr]" caption="Løbenr" attribute="1" defaultMemberUniqueName="[NS_Finanspost].[Løbenr].[All]" allUniqueName="[NS_Finanspost].[Løbenr].[All]" dimensionUniqueName="[NS_Finanspost]" displayFolder="" count="0" unbalanced="0" hidden="1"/>
    <cacheHierarchy uniqueName="[NS_Finanspost].[Lønbilagsnr]" caption="Lønbilagsnr" attribute="1" defaultMemberUniqueName="[NS_Finanspost].[Lønbilagsnr].[All]" allUniqueName="[NS_Finanspost].[Lønbilagsnr].[All]" dimensionUniqueName="[NS_Finanspost]" displayFolder="" count="0" unbalanced="0" hidden="1"/>
    <cacheHierarchy uniqueName="[NS_Finanspost].[Rap Finanspost]" caption="Rap Finanspost" attribute="1" keyAttribute="1" defaultMemberUniqueName="[NS_Finanspost].[Rap Finanspost].[All]" allUniqueName="[NS_Finanspost].[Rap Finanspost].[All]" dimensionUniqueName="[NS_Finanspost]" displayFolder="" count="0" unbalanced="0" hidden="1"/>
    <cacheHierarchy uniqueName="[NS_Finanspost].[Sagsnr]" caption="Sagsnr" attribute="1" defaultMemberUniqueName="[NS_Finanspost].[Sagsnr].[All]" allUniqueName="[NS_Finanspost].[Sagsnr].[All]" dimensionUniqueName="[NS_Finanspost]" displayFolder="" count="0" unbalanced="0" hidden="1"/>
    <cacheHierarchy uniqueName="[NS_Finanspost].[Sagsopgavenr]" caption="Sagsopgavenr" attribute="1" defaultMemberUniqueName="[NS_Finanspost].[Sagsopgavenr].[All]" allUniqueName="[NS_Finanspost].[Sagsopgavenr].[All]" dimensionUniqueName="[NS_Finanspost]" displayFolder="" count="0" unbalanced="0" hidden="1"/>
    <cacheHierarchy uniqueName="[NS_Indkoeb_Kreditor].[Adresse]" caption="Adresse" attribute="1" defaultMemberUniqueName="[NS_Indkoeb_Kreditor].[Adresse].[Alle valgte]" allUniqueName="[NS_Indkoeb_Kreditor].[Adresse].[Alle valgte]" dimensionUniqueName="[NS_Indkoeb_Kreditor]" displayFolder="" count="0" unbalanced="0" hidden="1"/>
    <cacheHierarchy uniqueName="[NS_Indkoeb_Kreditor].[Adresse 2]" caption="Adresse 2" attribute="1" defaultMemberUniqueName="[NS_Indkoeb_Kreditor].[Adresse 2].[Alle valgte]" allUniqueName="[NS_Indkoeb_Kreditor].[Adresse 2].[Alle valgte]" dimensionUniqueName="[NS_Indkoeb_Kreditor]" displayFolder="" count="0" unbalanced="0" hidden="1"/>
    <cacheHierarchy uniqueName="[NS_Indkoeb_Kreditor].[By]" caption="By" attribute="1" defaultMemberUniqueName="[NS_Indkoeb_Kreditor].[By].[Alle valgte]" allUniqueName="[NS_Indkoeb_Kreditor].[By].[Alle valgte]" dimensionUniqueName="[NS_Indkoeb_Kreditor]" displayFolder="" count="0" unbalanced="0" hidden="1"/>
    <cacheHierarchy uniqueName="[NS_Indkoeb_Kreditor].[EAN Lokation]" caption="EAN Lokation" attribute="1" defaultMemberUniqueName="[NS_Indkoeb_Kreditor].[EAN Lokation].[Alle valgte]" allUniqueName="[NS_Indkoeb_Kreditor].[EAN Lokation].[Alle valgte]" dimensionUniqueName="[NS_Indkoeb_Kreditor]" displayFolder="" count="0" unbalanced="0" hidden="1"/>
    <cacheHierarchy uniqueName="[NS_Indkoeb_Kreditor].[E-mail]" caption="E-mail" attribute="1" defaultMemberUniqueName="[NS_Indkoeb_Kreditor].[E-mail].[Alle valgte]" allUniqueName="[NS_Indkoeb_Kreditor].[E-mail].[Alle valgte]" dimensionUniqueName="[NS_Indkoeb_Kreditor]" displayFolder="" count="0" unbalanced="0" hidden="1"/>
    <cacheHierarchy uniqueName="[NS_Indkoeb_Kreditor].[Hjemmeside]" caption="Hjemmeside" attribute="1" defaultMemberUniqueName="[NS_Indkoeb_Kreditor].[Hjemmeside].[Alle valgte]" allUniqueName="[NS_Indkoeb_Kreditor].[Hjemmeside].[Alle valgte]" dimensionUniqueName="[NS_Indkoeb_Kreditor]" displayFolder="" count="0" unbalanced="0" hidden="1"/>
    <cacheHierarchy uniqueName="[NS_Indkoeb_Kreditor].[Postnr]" caption="Postnr" attribute="1" defaultMemberUniqueName="[NS_Indkoeb_Kreditor].[Postnr].[Alle valgte]" allUniqueName="[NS_Indkoeb_Kreditor].[Postnr].[Alle valgte]" dimensionUniqueName="[NS_Indkoeb_Kreditor]" displayFolder="" count="0" unbalanced="0" hidden="1"/>
    <cacheHierarchy uniqueName="[NS_Indkoeb_Kreditor].[Telefon]" caption="Telefon" attribute="1" defaultMemberUniqueName="[NS_Indkoeb_Kreditor].[Telefon].[Alle valgte]" allUniqueName="[NS_Indkoeb_Kreditor].[Telefon].[Alle valgte]" dimensionUniqueName="[NS_Indkoeb_Kreditor]" displayFolder="" count="0" unbalanced="0" hidden="1"/>
    <cacheHierarchy uniqueName="[NS_Indkoeb_Kreditor].[Vores Kontonr]" caption="Vores Kontonr" attribute="1" defaultMemberUniqueName="[NS_Indkoeb_Kreditor].[Vores Kontonr].[Alle valgte]" allUniqueName="[NS_Indkoeb_Kreditor].[Vores Kontonr].[Alle valgte]" dimensionUniqueName="[NS_Indkoeb_Kreditor]" displayFolder="" count="0" unbalanced="0" hidden="1"/>
    <cacheHierarchy uniqueName="[NS_Regnskab].[Regnskab nr]" caption="Regnskab nr" attribute="1" keyAttribute="1" defaultMemberUniqueName="[NS_Regnskab].[Regnskab nr].[Alle valgte]" allUniqueName="[NS_Regnskab].[Regnskab nr].[Alle valgte]" dimensionUniqueName="[NS_Regnskab]" displayFolder="" count="0" unbalanced="0" hidden="1"/>
    <cacheHierarchy uniqueName="[NS_Regnskab].[SE CVR Nr]" caption="SE CVR Nr" attribute="1" defaultMemberUniqueName="[NS_Regnskab].[SE CVR Nr].[Alle valgte]" allUniqueName="[NS_Regnskab].[SE CVR Nr].[Alle valgte]" dimensionUniqueName="[NS_Regnskab]" displayFolder="" count="0" unbalanced="0" hidden="1"/>
    <cacheHierarchy uniqueName="[NS_Regnskab].[Virksomhedsnavn]" caption="Virksomhedsnavn" attribute="1" defaultMemberUniqueName="[NS_Regnskab].[Virksomhedsnavn].[Alle valgte]" allUniqueName="[NS_Regnskab].[Virksomhedsnavn].[Alle valgte]" dimensionUniqueName="[NS_Regnskab]" displayFolder="" count="0" unbalanced="0" hidden="1"/>
    <cacheHierarchy uniqueName="[Measures].[Købsdispositionsbeløb]" caption="Købsdispositionsbeløb" measure="1" displayFolder="" measureGroup="Budgetposter" count="0"/>
    <cacheHierarchy uniqueName="[Measures].[Salgsdispositionsbeløb]" caption="Salgsdispositionsbeløb" measure="1" displayFolder="" measureGroup="Budgetposter" count="0"/>
    <cacheHierarchy uniqueName="[Measures].[Beløb]" caption="Beløb" measure="1" displayFolder="" measureGroup="Finansposter" count="0" oneField="1">
      <fieldsUsage count="1">
        <fieldUsage x="0"/>
      </fieldsUsage>
    </cacheHierarchy>
    <cacheHierarchy uniqueName="[Measures].[Mængde]" caption="Mængde" measure="1" displayFolder="" measureGroup="Finansposter" count="0"/>
    <cacheHierarchy uniqueName="[Measures].[Moms]" caption="Moms" measure="1" displayFolder="" measureGroup="Finansposter" count="0"/>
    <cacheHierarchy uniqueName="[Measures].[Debet]" caption="Debet" measure="1" displayFolder="" measureGroup="Finansposter" count="0"/>
    <cacheHierarchy uniqueName="[Measures].[Kredit]" caption="Kredit" measure="1" displayFolder="" measureGroup="Finansposter" count="0"/>
  </cacheHierarchies>
  <kpis count="0"/>
  <dimensions count="17">
    <dimension name="Bogføringstype" uniqueName="[Bogføringstype]" caption="Bogføringstype"/>
    <dimension name="Dato" uniqueName="[Dato]" caption="Dato"/>
    <dimension name="Dim_Delregnskab" uniqueName="[Dim_Delregnskab]" caption="Dim_Delregnskab"/>
    <dimension name="Dim_Fl_formål" uniqueName="[Dim_Fl_formål]" caption="Dim_Fl_formål"/>
    <dimension name="Dim_Formål" uniqueName="[Dim_Formål]" caption="Dim_Formål"/>
    <dimension name="Dim_Sted" uniqueName="[Dim_Sted]" caption="Dim_Sted"/>
    <dimension name="Fast_Aktivitet" uniqueName="[Fast_Aktivitet]" caption="Fast_Aktivitet"/>
    <dimension name="Fast_Projekt" uniqueName="[Fast_Projekt]" caption="Fast_Projekt"/>
    <dimension name="Fast_Sted" uniqueName="[Fast_Sted]" caption="Fast_Sted"/>
    <dimension name="Intern dokument type" uniqueName="[Intern dokument type]" caption="Intern dokument type"/>
    <dimension measure="1" name="Measures" uniqueName="[Measures]" caption="Measures"/>
    <dimension name="Moms virksomhedsbogføringsgruppe" uniqueName="[Moms virksomhedsbogføringsgruppe]" caption="Moms virksomhedsbogføringsgruppe"/>
    <dimension name="NS_FinansKonto" uniqueName="[NS_FinansKonto]" caption="NS_FinansKonto"/>
    <dimension name="NS_Indkoeb_Kreditor" uniqueName="[NS_Indkoeb_Kreditor]" caption="NS_Indkoeb_Kreditor"/>
    <dimension name="NS_Post_Moms" uniqueName="[NS_Post_Moms]" caption="NS_Post_Moms"/>
    <dimension name="NS_Regnskab" uniqueName="[NS_Regnskab]" caption="NS_Regnskab"/>
    <dimension name="NS_Salg_Debitor" uniqueName="[NS_Salg_Debitor]" caption="NS_Salg_Debitor"/>
  </dimensions>
  <measureGroups count="2">
    <measureGroup name="Budgetposter" caption="Budgetposter"/>
    <measureGroup name="Finansposter" caption="Finansposter"/>
  </measureGroups>
  <maps count="26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12"/>
    <map measureGroup="0" dimension="15"/>
    <map measureGroup="1" dimension="0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1"/>
    <map measureGroup="1" dimension="12"/>
    <map measureGroup="1" dimension="13"/>
    <map measureGroup="1" dimension="14"/>
    <map measureGroup="1" dimension="15"/>
    <map measureGroup="1" dimension="1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nille Ødum Halse" refreshedDate="45106.301670833331" createdVersion="6" refreshedVersion="6" minRefreshableVersion="3" recordCount="95" xr:uid="{00000000-000A-0000-FFFF-FFFF01000000}">
  <cacheSource type="worksheet">
    <worksheetSource ref="A1:E1000000" sheet="Alle data manuel"/>
  </cacheSource>
  <cacheFields count="5">
    <cacheField name="Delregnskab" numFmtId="0">
      <sharedItems containsBlank="1" count="7">
        <s v="0-Ingen kontering"/>
        <s v="10-Demostyrelsen"/>
        <s v="20-Særskilt opgaver"/>
        <s v="90-Indtægtsdækket virksomhed"/>
        <s v="95-Tilskudsfinansierede aktivitet"/>
        <s v="97-Andre tilskudsfinansierede akt"/>
        <m/>
      </sharedItems>
    </cacheField>
    <cacheField name="Formål" numFmtId="0">
      <sharedItems containsBlank="1" count="28">
        <s v="0-Ingen kontering"/>
        <s v="101-Pædagog"/>
        <s v="114-Sygeplejerske"/>
        <s v="115-Radiograf"/>
        <s v="206-Tekniske udvekslingsstuderende"/>
        <s v="3204-PB i finans"/>
        <s v="3694-AU Akademiudd. i Ledelse"/>
        <s v="4608-Pædagogiske diplomuddannelser"/>
        <s v="4652-Fagspecifikke kurser DVU"/>
        <s v="4700-Sundhedsfaglige Diplomuddannelser"/>
        <s v="4724-Ny lærerudd"/>
        <s v="6100-Forsknings- og udviklingsmidler"/>
        <s v="10000-Uddannelse"/>
        <s v="22001-Teknisk videnskab"/>
        <s v="23001-Sundhedsvidenskab"/>
        <s v="25001-Humaniora"/>
        <s v="31001-Museer og samlinger, samt udstillingsvirksomhed"/>
        <s v="32001-Biblioteker"/>
        <s v="33001-Forlagsvirksomhed"/>
        <s v="41001-Forskningsbaseret myndighedsbetjening"/>
        <s v="60000-Generelle fællesomkostninger"/>
        <s v="70000-Bygninger og bygningsdrift"/>
        <s v="80000-Midlertidigt fordelingsformål"/>
        <s v="358-PB i finans, praktik"/>
        <s v="27001-Jordburg- og veterinærvidenskab"/>
        <s v="35001-Teknologioverførsel"/>
        <s v="36001-Strre faste formidlingsaktiviteter"/>
        <m/>
      </sharedItems>
    </cacheField>
    <cacheField name="StedKode" numFmtId="0">
      <sharedItems containsBlank="1" count="9">
        <s v="0"/>
        <s v="100"/>
        <s v="202"/>
        <s v="204"/>
        <s v="103"/>
        <s v="200"/>
        <s v="205"/>
        <s v="101"/>
        <m/>
      </sharedItems>
    </cacheField>
    <cacheField name="Finanskonto" numFmtId="0">
      <sharedItems containsBlank="1" count="42">
        <s v="118001 - Salg varer og tj. og leje"/>
        <s v="118002 - Publikationer"/>
        <s v="131101 - Indt. alle afgifter og gebyrer"/>
        <s v="131110 - Deltagerbetaling"/>
        <s v="131501 - Tillæg til normpris"/>
        <s v="228001 - Køb øvrige vare til forbrug"/>
        <s v="115001 - Husleje- og boligindtægter"/>
        <s v="118006 - Omslag"/>
        <s v="131120 - Deltagerbetaling - IKO"/>
        <s v="181101 - Egentlig løn"/>
        <s v="181102 - Egentlig løn - 2"/>
        <s v="188101 - Pensionsbidrag"/>
        <s v="203001 - Afskrivninger alle aktiver"/>
        <s v="220801 - Intern fordel. øvr. omkost."/>
        <s v="227001 - Køb af tj.ydelser i øvrigt"/>
        <s v="101101 - Bevilling - FL"/>
        <s v="101105 - Uddannelsestilskud, heltidsuddannelse"/>
        <s v="101110 - Uddannelsestilskud, deltidsuddannelse/åben udd."/>
        <s v="101115 - Uddannelsestilskud fra BUVM"/>
        <s v="101120 - Tilskud til øvrige formål"/>
        <s v="101125 - Tilskud til forskning og udvikling"/>
        <s v="101130 - Tilskud til forskningsbaseret myndighedsbetjening"/>
        <s v="101135 - Tilskud til kostafdeling"/>
        <s v="101140 - Særlige tilskud"/>
        <s v="180701 - Fordelt.indirek. Lønomk."/>
        <s v="180801 - Intern fordelt. Lønomk."/>
        <s v="220701 - Fordel. Indr.øvr.omkost."/>
        <s v="315001 - Undervisningsområdet"/>
        <s v="180901 - Modkont.1808 int.lønomk."/>
        <s v="341001 - Øvrige overførselindtægter"/>
        <s v="220901 - Modkonto 2208 int. omk."/>
        <s v="314001 - Forskning og udvikling"/>
        <s v="118004 - Konsulentbistand"/>
        <s v="162001 - Leje af arealer - rettigheder"/>
        <s v="331001 - Interne statslige ovf. indtægt"/>
        <s v="265001 - Prioriteter"/>
        <s v="161001 - Husleje"/>
        <s v="163001 - Leje og leasing i øvrigt"/>
        <s v="221001 - Rejse og befordring"/>
        <s v="223001 - Rep. og vedligeholdelse"/>
        <s v="431001 - Interne statslige ovf. udgifte"/>
        <m/>
      </sharedItems>
    </cacheField>
    <cacheField name="Beløb" numFmtId="0">
      <sharedItems containsString="0" containsBlank="1" containsNumber="1" minValue="-19908995.300000001" maxValue="124905.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nille Ødum Halse" refreshedDate="45644.477911226852" createdVersion="6" refreshedVersion="6" minRefreshableVersion="3" recordCount="95" xr:uid="{10DD8424-50BB-4D69-862E-8893DD5922A7}">
  <cacheSource type="worksheet">
    <worksheetSource ref="A1:F1000000" sheet="Alle data manuel"/>
  </cacheSource>
  <cacheFields count="6">
    <cacheField name="Delregnskab" numFmtId="0">
      <sharedItems containsBlank="1" count="7">
        <s v="0-Ingen kontering"/>
        <s v="10-Demostyrelsen"/>
        <s v="20-Særskilt opgaver"/>
        <s v="90-Indtægtsdækket virksomhed"/>
        <s v="95-Tilskudsfinansierede aktivitet"/>
        <s v="97-Andre tilskudsfinansierede akt"/>
        <m/>
      </sharedItems>
    </cacheField>
    <cacheField name="Formål" numFmtId="0">
      <sharedItems containsBlank="1" count="28">
        <s v="0-Ingen kontering"/>
        <s v="101-Pædagog"/>
        <s v="114-Sygeplejerske"/>
        <s v="115-Radiograf"/>
        <s v="206-Tekniske udvekslingsstuderende"/>
        <s v="3204-PB i finans"/>
        <s v="3694-AU Akademiudd. i Ledelse"/>
        <s v="4608-Pædagogiske diplomuddannelser"/>
        <s v="4652-Fagspecifikke kurser DVU"/>
        <s v="4700-Sundhedsfaglige Diplomuddannelser"/>
        <s v="4724-Ny lærerudd"/>
        <s v="6100-Forsknings- og udviklingsmidler"/>
        <s v="10000-Uddannelse"/>
        <s v="22001-Teknisk videnskab"/>
        <s v="23001-Sundhedsvidenskab"/>
        <s v="25001-Humaniora"/>
        <s v="31001-Museer og samlinger, samt udstillingsvirksomhed"/>
        <s v="32001-Biblioteker"/>
        <s v="33001-Forlagsvirksomhed"/>
        <s v="41001-Forskningsbaseret myndighedsbetjening"/>
        <s v="60000-Generelle fællesomkostninger"/>
        <s v="70000-Bygninger og bygningsdrift"/>
        <s v="80000-Midlertidigt fordelingsformål"/>
        <s v="358-PB i finans, praktik"/>
        <s v="27001-Jordburg- og veterinærvidenskab"/>
        <s v="35001-Teknologioverførsel"/>
        <s v="36001-Strre faste formidlingsaktiviteter"/>
        <m/>
      </sharedItems>
    </cacheField>
    <cacheField name="StedKode" numFmtId="0">
      <sharedItems containsBlank="1" count="9">
        <s v="0"/>
        <s v="100"/>
        <s v="202"/>
        <s v="204"/>
        <s v="103"/>
        <s v="200"/>
        <s v="205"/>
        <s v="101"/>
        <m/>
      </sharedItems>
    </cacheField>
    <cacheField name="Finanskonto" numFmtId="0">
      <sharedItems containsBlank="1" count="42">
        <s v="118001 - Salg varer og tj. og leje"/>
        <s v="118002 - Publikationer"/>
        <s v="131101 - Indt. alle afgifter og gebyrer"/>
        <s v="131110 - Deltagerbetaling"/>
        <s v="131501 - Tillæg til normpris"/>
        <s v="228001 - Køb øvrige vare til forbrug"/>
        <s v="115001 - Husleje- og boligindtægter"/>
        <s v="118006 - Omslag"/>
        <s v="131120 - Deltagerbetaling - IKO"/>
        <s v="181101 - Egentlig løn"/>
        <s v="181102 - Egentlig løn - 2"/>
        <s v="188101 - Pensionsbidrag"/>
        <s v="203001 - Afskrivninger alle aktiver"/>
        <s v="220801 - Intern fordel. øvr. omkost."/>
        <s v="227001 - Køb af tj.ydelser i øvrigt"/>
        <s v="101101 - Bevilling - FL"/>
        <s v="101105 - Uddannelsestilskud, heltidsuddannelse"/>
        <s v="101110 - Uddannelsestilskud, deltidsuddannelse/åben udd."/>
        <s v="101115 - Uddannelsestilskud fra BUVM"/>
        <s v="101120 - Tilskud til øvrige formål"/>
        <s v="101125 - Tilskud til forskning og udvikling"/>
        <s v="101130 - Tilskud til forskningsbaseret myndighedsbetjening"/>
        <s v="101135 - Tilskud til kostafdeling"/>
        <s v="101140 - Særlige tilskud"/>
        <s v="180701 - Fordelt.indirek. Lønomk."/>
        <s v="180801 - Intern fordelt. Lønomk."/>
        <s v="220701 - Fordel. Indr.øvr.omkost."/>
        <s v="315001 - Undervisningsområdet"/>
        <s v="180901 - Modkont.1808 int.lønomk."/>
        <s v="341001 - Øvrige overførselindtægter"/>
        <s v="220901 - Modkonto 2208 int. omk."/>
        <s v="314001 - Forskning og udvikling"/>
        <s v="118004 - Konsulentbistand"/>
        <s v="162001 - Leje af arealer - rettigheder"/>
        <s v="331001 - Interne statslige ovf. indtægt"/>
        <s v="265001 - Prioriteter"/>
        <s v="161001 - Husleje"/>
        <s v="163001 - Leje og leasing i øvrigt"/>
        <s v="221001 - Rejse og befordring"/>
        <s v="223001 - Rep. og vedligeholdelse"/>
        <s v="431001 - Interne statslige ovf. udgifte"/>
        <m/>
      </sharedItems>
    </cacheField>
    <cacheField name="Beløb" numFmtId="0">
      <sharedItems containsString="0" containsBlank="1" containsNumber="1" minValue="-19908995.300000001" maxValue="124905.84"/>
    </cacheField>
    <cacheField name="Institutionsnr.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">
  <r>
    <x v="0"/>
    <x v="0"/>
    <x v="0"/>
    <x v="0"/>
    <n v="-1810"/>
  </r>
  <r>
    <x v="0"/>
    <x v="0"/>
    <x v="0"/>
    <x v="1"/>
    <n v="-56000"/>
  </r>
  <r>
    <x v="0"/>
    <x v="0"/>
    <x v="0"/>
    <x v="2"/>
    <n v="-15251"/>
  </r>
  <r>
    <x v="0"/>
    <x v="0"/>
    <x v="0"/>
    <x v="3"/>
    <n v="-111100"/>
  </r>
  <r>
    <x v="0"/>
    <x v="0"/>
    <x v="0"/>
    <x v="4"/>
    <n v="-35000"/>
  </r>
  <r>
    <x v="0"/>
    <x v="0"/>
    <x v="0"/>
    <x v="5"/>
    <n v="108"/>
  </r>
  <r>
    <x v="1"/>
    <x v="0"/>
    <x v="0"/>
    <x v="6"/>
    <n v="-10000"/>
  </r>
  <r>
    <x v="1"/>
    <x v="0"/>
    <x v="0"/>
    <x v="0"/>
    <n v="-46415.75"/>
  </r>
  <r>
    <x v="1"/>
    <x v="0"/>
    <x v="0"/>
    <x v="1"/>
    <n v="-200"/>
  </r>
  <r>
    <x v="1"/>
    <x v="0"/>
    <x v="0"/>
    <x v="7"/>
    <n v="-40000"/>
  </r>
  <r>
    <x v="1"/>
    <x v="0"/>
    <x v="0"/>
    <x v="2"/>
    <n v="-359504"/>
  </r>
  <r>
    <x v="1"/>
    <x v="0"/>
    <x v="0"/>
    <x v="3"/>
    <n v="-3263741"/>
  </r>
  <r>
    <x v="1"/>
    <x v="0"/>
    <x v="0"/>
    <x v="8"/>
    <n v="-30000"/>
  </r>
  <r>
    <x v="1"/>
    <x v="0"/>
    <x v="0"/>
    <x v="9"/>
    <n v="69000"/>
  </r>
  <r>
    <x v="1"/>
    <x v="0"/>
    <x v="0"/>
    <x v="10"/>
    <n v="85000"/>
  </r>
  <r>
    <x v="1"/>
    <x v="0"/>
    <x v="0"/>
    <x v="11"/>
    <n v="5071.5"/>
  </r>
  <r>
    <x v="1"/>
    <x v="0"/>
    <x v="0"/>
    <x v="12"/>
    <n v="124905.84"/>
  </r>
  <r>
    <x v="1"/>
    <x v="0"/>
    <x v="0"/>
    <x v="13"/>
    <n v="-6320"/>
  </r>
  <r>
    <x v="1"/>
    <x v="0"/>
    <x v="0"/>
    <x v="14"/>
    <n v="40480"/>
  </r>
  <r>
    <x v="1"/>
    <x v="0"/>
    <x v="0"/>
    <x v="5"/>
    <n v="11120"/>
  </r>
  <r>
    <x v="1"/>
    <x v="1"/>
    <x v="0"/>
    <x v="3"/>
    <n v="-10800"/>
  </r>
  <r>
    <x v="1"/>
    <x v="2"/>
    <x v="0"/>
    <x v="3"/>
    <n v="-10100"/>
  </r>
  <r>
    <x v="1"/>
    <x v="3"/>
    <x v="0"/>
    <x v="3"/>
    <n v="-19998"/>
  </r>
  <r>
    <x v="1"/>
    <x v="4"/>
    <x v="0"/>
    <x v="3"/>
    <n v="-109945"/>
  </r>
  <r>
    <x v="1"/>
    <x v="5"/>
    <x v="0"/>
    <x v="3"/>
    <n v="-9995"/>
  </r>
  <r>
    <x v="1"/>
    <x v="6"/>
    <x v="0"/>
    <x v="3"/>
    <n v="-85700"/>
  </r>
  <r>
    <x v="1"/>
    <x v="7"/>
    <x v="0"/>
    <x v="3"/>
    <n v="-9999"/>
  </r>
  <r>
    <x v="1"/>
    <x v="8"/>
    <x v="0"/>
    <x v="3"/>
    <n v="-100"/>
  </r>
  <r>
    <x v="1"/>
    <x v="9"/>
    <x v="0"/>
    <x v="3"/>
    <n v="-10900"/>
  </r>
  <r>
    <x v="1"/>
    <x v="10"/>
    <x v="0"/>
    <x v="3"/>
    <n v="-5400"/>
  </r>
  <r>
    <x v="1"/>
    <x v="11"/>
    <x v="0"/>
    <x v="3"/>
    <n v="-228220"/>
  </r>
  <r>
    <x v="1"/>
    <x v="12"/>
    <x v="0"/>
    <x v="15"/>
    <n v="10000"/>
  </r>
  <r>
    <x v="1"/>
    <x v="12"/>
    <x v="0"/>
    <x v="16"/>
    <n v="-19908995.300000001"/>
  </r>
  <r>
    <x v="1"/>
    <x v="12"/>
    <x v="0"/>
    <x v="17"/>
    <n v="-3981799.06"/>
  </r>
  <r>
    <x v="1"/>
    <x v="12"/>
    <x v="0"/>
    <x v="18"/>
    <n v="-1990899.53"/>
  </r>
  <r>
    <x v="1"/>
    <x v="12"/>
    <x v="0"/>
    <x v="19"/>
    <n v="-3981799.06"/>
  </r>
  <r>
    <x v="1"/>
    <x v="12"/>
    <x v="0"/>
    <x v="20"/>
    <n v="-1990899.53"/>
  </r>
  <r>
    <x v="1"/>
    <x v="12"/>
    <x v="0"/>
    <x v="21"/>
    <n v="-1990899.53"/>
  </r>
  <r>
    <x v="1"/>
    <x v="12"/>
    <x v="0"/>
    <x v="22"/>
    <n v="-1990899.53"/>
  </r>
  <r>
    <x v="1"/>
    <x v="12"/>
    <x v="0"/>
    <x v="23"/>
    <n v="-3981799.06"/>
  </r>
  <r>
    <x v="1"/>
    <x v="12"/>
    <x v="0"/>
    <x v="24"/>
    <n v="24999"/>
  </r>
  <r>
    <x v="1"/>
    <x v="12"/>
    <x v="0"/>
    <x v="25"/>
    <n v="-10000"/>
  </r>
  <r>
    <x v="1"/>
    <x v="12"/>
    <x v="0"/>
    <x v="9"/>
    <n v="10000"/>
  </r>
  <r>
    <x v="1"/>
    <x v="12"/>
    <x v="0"/>
    <x v="26"/>
    <n v="23999"/>
  </r>
  <r>
    <x v="1"/>
    <x v="12"/>
    <x v="0"/>
    <x v="27"/>
    <n v="-30000"/>
  </r>
  <r>
    <x v="1"/>
    <x v="12"/>
    <x v="1"/>
    <x v="15"/>
    <n v="-10000"/>
  </r>
  <r>
    <x v="1"/>
    <x v="13"/>
    <x v="0"/>
    <x v="28"/>
    <n v="10000"/>
  </r>
  <r>
    <x v="1"/>
    <x v="13"/>
    <x v="1"/>
    <x v="29"/>
    <n v="-95847"/>
  </r>
  <r>
    <x v="1"/>
    <x v="14"/>
    <x v="0"/>
    <x v="30"/>
    <n v="4800"/>
  </r>
  <r>
    <x v="1"/>
    <x v="15"/>
    <x v="0"/>
    <x v="31"/>
    <n v="-12000"/>
  </r>
  <r>
    <x v="1"/>
    <x v="16"/>
    <x v="2"/>
    <x v="32"/>
    <n v="-5000"/>
  </r>
  <r>
    <x v="1"/>
    <x v="16"/>
    <x v="3"/>
    <x v="32"/>
    <n v="-5000"/>
  </r>
  <r>
    <x v="1"/>
    <x v="17"/>
    <x v="4"/>
    <x v="32"/>
    <n v="-5000"/>
  </r>
  <r>
    <x v="1"/>
    <x v="17"/>
    <x v="5"/>
    <x v="32"/>
    <n v="-5000"/>
  </r>
  <r>
    <x v="1"/>
    <x v="18"/>
    <x v="0"/>
    <x v="30"/>
    <n v="1520"/>
  </r>
  <r>
    <x v="1"/>
    <x v="18"/>
    <x v="1"/>
    <x v="32"/>
    <n v="-5000"/>
  </r>
  <r>
    <x v="1"/>
    <x v="18"/>
    <x v="4"/>
    <x v="32"/>
    <n v="-5000"/>
  </r>
  <r>
    <x v="1"/>
    <x v="18"/>
    <x v="3"/>
    <x v="32"/>
    <n v="-5000"/>
  </r>
  <r>
    <x v="1"/>
    <x v="18"/>
    <x v="6"/>
    <x v="32"/>
    <n v="-5000"/>
  </r>
  <r>
    <x v="1"/>
    <x v="19"/>
    <x v="1"/>
    <x v="32"/>
    <n v="-5000"/>
  </r>
  <r>
    <x v="1"/>
    <x v="19"/>
    <x v="6"/>
    <x v="32"/>
    <n v="-5000"/>
  </r>
  <r>
    <x v="1"/>
    <x v="20"/>
    <x v="0"/>
    <x v="33"/>
    <n v="20000"/>
  </r>
  <r>
    <x v="1"/>
    <x v="20"/>
    <x v="0"/>
    <x v="34"/>
    <n v="-11034"/>
  </r>
  <r>
    <x v="1"/>
    <x v="20"/>
    <x v="7"/>
    <x v="35"/>
    <n v="2154"/>
  </r>
  <r>
    <x v="1"/>
    <x v="21"/>
    <x v="0"/>
    <x v="36"/>
    <n v="50000"/>
  </r>
  <r>
    <x v="1"/>
    <x v="22"/>
    <x v="0"/>
    <x v="37"/>
    <n v="5000"/>
  </r>
  <r>
    <x v="2"/>
    <x v="0"/>
    <x v="0"/>
    <x v="6"/>
    <n v="-10000"/>
  </r>
  <r>
    <x v="2"/>
    <x v="0"/>
    <x v="0"/>
    <x v="0"/>
    <n v="-12625"/>
  </r>
  <r>
    <x v="2"/>
    <x v="0"/>
    <x v="0"/>
    <x v="2"/>
    <n v="-15"/>
  </r>
  <r>
    <x v="2"/>
    <x v="0"/>
    <x v="0"/>
    <x v="3"/>
    <n v="-66500"/>
  </r>
  <r>
    <x v="2"/>
    <x v="0"/>
    <x v="0"/>
    <x v="12"/>
    <n v="25632.5"/>
  </r>
  <r>
    <x v="2"/>
    <x v="0"/>
    <x v="0"/>
    <x v="38"/>
    <n v="670"/>
  </r>
  <r>
    <x v="2"/>
    <x v="0"/>
    <x v="0"/>
    <x v="5"/>
    <n v="124902.5"/>
  </r>
  <r>
    <x v="2"/>
    <x v="23"/>
    <x v="0"/>
    <x v="3"/>
    <n v="-9995"/>
  </r>
  <r>
    <x v="2"/>
    <x v="11"/>
    <x v="0"/>
    <x v="3"/>
    <n v="-499"/>
  </r>
  <r>
    <x v="3"/>
    <x v="0"/>
    <x v="0"/>
    <x v="0"/>
    <n v="-2250"/>
  </r>
  <r>
    <x v="3"/>
    <x v="0"/>
    <x v="0"/>
    <x v="12"/>
    <n v="25632.5"/>
  </r>
  <r>
    <x v="4"/>
    <x v="0"/>
    <x v="0"/>
    <x v="6"/>
    <n v="-15000"/>
  </r>
  <r>
    <x v="4"/>
    <x v="0"/>
    <x v="0"/>
    <x v="3"/>
    <n v="-19998"/>
  </r>
  <r>
    <x v="4"/>
    <x v="0"/>
    <x v="0"/>
    <x v="39"/>
    <n v="5500"/>
  </r>
  <r>
    <x v="4"/>
    <x v="0"/>
    <x v="0"/>
    <x v="5"/>
    <n v="9500"/>
  </r>
  <r>
    <x v="4"/>
    <x v="8"/>
    <x v="0"/>
    <x v="3"/>
    <n v="-12400"/>
  </r>
  <r>
    <x v="4"/>
    <x v="14"/>
    <x v="0"/>
    <x v="40"/>
    <n v="11034"/>
  </r>
  <r>
    <x v="4"/>
    <x v="15"/>
    <x v="0"/>
    <x v="31"/>
    <n v="-20000"/>
  </r>
  <r>
    <x v="5"/>
    <x v="12"/>
    <x v="0"/>
    <x v="24"/>
    <n v="-24999"/>
  </r>
  <r>
    <x v="5"/>
    <x v="12"/>
    <x v="0"/>
    <x v="26"/>
    <n v="-23999"/>
  </r>
  <r>
    <x v="5"/>
    <x v="12"/>
    <x v="0"/>
    <x v="27"/>
    <n v="-15000"/>
  </r>
  <r>
    <x v="5"/>
    <x v="24"/>
    <x v="0"/>
    <x v="6"/>
    <n v="-34000"/>
  </r>
  <r>
    <x v="5"/>
    <x v="24"/>
    <x v="0"/>
    <x v="39"/>
    <n v="21000"/>
  </r>
  <r>
    <x v="5"/>
    <x v="24"/>
    <x v="0"/>
    <x v="5"/>
    <n v="13000"/>
  </r>
  <r>
    <x v="5"/>
    <x v="25"/>
    <x v="1"/>
    <x v="5"/>
    <n v="5000"/>
  </r>
  <r>
    <x v="5"/>
    <x v="25"/>
    <x v="1"/>
    <x v="29"/>
    <n v="-10000"/>
  </r>
  <r>
    <x v="5"/>
    <x v="26"/>
    <x v="1"/>
    <x v="5"/>
    <n v="5000"/>
  </r>
  <r>
    <x v="5"/>
    <x v="26"/>
    <x v="1"/>
    <x v="29"/>
    <n v="-10000"/>
  </r>
  <r>
    <x v="6"/>
    <x v="27"/>
    <x v="8"/>
    <x v="41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">
  <r>
    <x v="0"/>
    <x v="0"/>
    <x v="0"/>
    <x v="0"/>
    <n v="-1810"/>
    <s v="(Udfyld venligst)"/>
  </r>
  <r>
    <x v="0"/>
    <x v="0"/>
    <x v="0"/>
    <x v="1"/>
    <n v="-56000"/>
    <s v="(Udfyld venligst)"/>
  </r>
  <r>
    <x v="0"/>
    <x v="0"/>
    <x v="0"/>
    <x v="2"/>
    <n v="-15251"/>
    <s v="(Udfyld venligst)"/>
  </r>
  <r>
    <x v="0"/>
    <x v="0"/>
    <x v="0"/>
    <x v="3"/>
    <n v="-111100"/>
    <s v="(Udfyld venligst)"/>
  </r>
  <r>
    <x v="0"/>
    <x v="0"/>
    <x v="0"/>
    <x v="4"/>
    <n v="-35000"/>
    <s v="(Udfyld venligst)"/>
  </r>
  <r>
    <x v="0"/>
    <x v="0"/>
    <x v="0"/>
    <x v="5"/>
    <n v="108"/>
    <s v="(Udfyld venligst)"/>
  </r>
  <r>
    <x v="1"/>
    <x v="0"/>
    <x v="0"/>
    <x v="6"/>
    <n v="-10000"/>
    <s v="(Udfyld venligst)"/>
  </r>
  <r>
    <x v="1"/>
    <x v="0"/>
    <x v="0"/>
    <x v="0"/>
    <n v="-46415.75"/>
    <s v="(Udfyld venligst)"/>
  </r>
  <r>
    <x v="1"/>
    <x v="0"/>
    <x v="0"/>
    <x v="1"/>
    <n v="-200"/>
    <s v="(Udfyld venligst)"/>
  </r>
  <r>
    <x v="1"/>
    <x v="0"/>
    <x v="0"/>
    <x v="7"/>
    <n v="-40000"/>
    <s v="(Udfyld venligst)"/>
  </r>
  <r>
    <x v="1"/>
    <x v="0"/>
    <x v="0"/>
    <x v="2"/>
    <n v="-359504"/>
    <s v="(Udfyld venligst)"/>
  </r>
  <r>
    <x v="1"/>
    <x v="0"/>
    <x v="0"/>
    <x v="3"/>
    <n v="-3263741"/>
    <s v="(Udfyld venligst)"/>
  </r>
  <r>
    <x v="1"/>
    <x v="0"/>
    <x v="0"/>
    <x v="8"/>
    <n v="-30000"/>
    <s v="(Udfyld venligst)"/>
  </r>
  <r>
    <x v="1"/>
    <x v="0"/>
    <x v="0"/>
    <x v="9"/>
    <n v="69000"/>
    <s v="(Udfyld venligst)"/>
  </r>
  <r>
    <x v="1"/>
    <x v="0"/>
    <x v="0"/>
    <x v="10"/>
    <n v="85000"/>
    <s v="(Udfyld venligst)"/>
  </r>
  <r>
    <x v="1"/>
    <x v="0"/>
    <x v="0"/>
    <x v="11"/>
    <n v="5071.5"/>
    <s v="(Udfyld venligst)"/>
  </r>
  <r>
    <x v="1"/>
    <x v="0"/>
    <x v="0"/>
    <x v="12"/>
    <n v="124905.84"/>
    <s v="(Udfyld venligst)"/>
  </r>
  <r>
    <x v="1"/>
    <x v="0"/>
    <x v="0"/>
    <x v="13"/>
    <n v="-6320"/>
    <s v="(Udfyld venligst)"/>
  </r>
  <r>
    <x v="1"/>
    <x v="0"/>
    <x v="0"/>
    <x v="14"/>
    <n v="40480"/>
    <s v="(Udfyld venligst)"/>
  </r>
  <r>
    <x v="1"/>
    <x v="0"/>
    <x v="0"/>
    <x v="5"/>
    <n v="11120"/>
    <s v="(Udfyld venligst)"/>
  </r>
  <r>
    <x v="1"/>
    <x v="1"/>
    <x v="0"/>
    <x v="3"/>
    <n v="-10800"/>
    <s v="(Udfyld venligst)"/>
  </r>
  <r>
    <x v="1"/>
    <x v="2"/>
    <x v="0"/>
    <x v="3"/>
    <n v="-10100"/>
    <s v="(Udfyld venligst)"/>
  </r>
  <r>
    <x v="1"/>
    <x v="3"/>
    <x v="0"/>
    <x v="3"/>
    <n v="-19998"/>
    <s v="(Udfyld venligst)"/>
  </r>
  <r>
    <x v="1"/>
    <x v="4"/>
    <x v="0"/>
    <x v="3"/>
    <n v="-109945"/>
    <s v="(Udfyld venligst)"/>
  </r>
  <r>
    <x v="1"/>
    <x v="5"/>
    <x v="0"/>
    <x v="3"/>
    <n v="-9995"/>
    <s v="(Udfyld venligst)"/>
  </r>
  <r>
    <x v="1"/>
    <x v="6"/>
    <x v="0"/>
    <x v="3"/>
    <n v="-85700"/>
    <s v="(Udfyld venligst)"/>
  </r>
  <r>
    <x v="1"/>
    <x v="7"/>
    <x v="0"/>
    <x v="3"/>
    <n v="-9999"/>
    <s v="(Udfyld venligst)"/>
  </r>
  <r>
    <x v="1"/>
    <x v="8"/>
    <x v="0"/>
    <x v="3"/>
    <n v="-100"/>
    <s v="(Udfyld venligst)"/>
  </r>
  <r>
    <x v="1"/>
    <x v="9"/>
    <x v="0"/>
    <x v="3"/>
    <n v="-10900"/>
    <s v="(Udfyld venligst)"/>
  </r>
  <r>
    <x v="1"/>
    <x v="10"/>
    <x v="0"/>
    <x v="3"/>
    <n v="-5400"/>
    <s v="(Udfyld venligst)"/>
  </r>
  <r>
    <x v="1"/>
    <x v="11"/>
    <x v="0"/>
    <x v="3"/>
    <n v="-228220"/>
    <s v="(Udfyld venligst)"/>
  </r>
  <r>
    <x v="1"/>
    <x v="12"/>
    <x v="0"/>
    <x v="15"/>
    <n v="10000"/>
    <s v="(Udfyld venligst)"/>
  </r>
  <r>
    <x v="1"/>
    <x v="12"/>
    <x v="0"/>
    <x v="16"/>
    <n v="-19908995.300000001"/>
    <s v="(Udfyld venligst)"/>
  </r>
  <r>
    <x v="1"/>
    <x v="12"/>
    <x v="0"/>
    <x v="17"/>
    <n v="-3981799.06"/>
    <s v="(Udfyld venligst)"/>
  </r>
  <r>
    <x v="1"/>
    <x v="12"/>
    <x v="0"/>
    <x v="18"/>
    <n v="-1990899.53"/>
    <s v="(Udfyld venligst)"/>
  </r>
  <r>
    <x v="1"/>
    <x v="12"/>
    <x v="0"/>
    <x v="19"/>
    <n v="-3981799.06"/>
    <s v="(Udfyld venligst)"/>
  </r>
  <r>
    <x v="1"/>
    <x v="12"/>
    <x v="0"/>
    <x v="20"/>
    <n v="-1990899.53"/>
    <s v="(Udfyld venligst)"/>
  </r>
  <r>
    <x v="1"/>
    <x v="12"/>
    <x v="0"/>
    <x v="21"/>
    <n v="-1990899.53"/>
    <s v="(Udfyld venligst)"/>
  </r>
  <r>
    <x v="1"/>
    <x v="12"/>
    <x v="0"/>
    <x v="22"/>
    <n v="-1990899.53"/>
    <s v="(Udfyld venligst)"/>
  </r>
  <r>
    <x v="1"/>
    <x v="12"/>
    <x v="0"/>
    <x v="23"/>
    <n v="-3981799.06"/>
    <s v="(Udfyld venligst)"/>
  </r>
  <r>
    <x v="1"/>
    <x v="12"/>
    <x v="0"/>
    <x v="24"/>
    <n v="24999"/>
    <s v="(Udfyld venligst)"/>
  </r>
  <r>
    <x v="1"/>
    <x v="12"/>
    <x v="0"/>
    <x v="25"/>
    <n v="-10000"/>
    <s v="(Udfyld venligst)"/>
  </r>
  <r>
    <x v="1"/>
    <x v="12"/>
    <x v="0"/>
    <x v="9"/>
    <n v="10000"/>
    <s v="(Udfyld venligst)"/>
  </r>
  <r>
    <x v="1"/>
    <x v="12"/>
    <x v="0"/>
    <x v="26"/>
    <n v="23999"/>
    <s v="(Udfyld venligst)"/>
  </r>
  <r>
    <x v="1"/>
    <x v="12"/>
    <x v="0"/>
    <x v="27"/>
    <n v="-30000"/>
    <s v="(Udfyld venligst)"/>
  </r>
  <r>
    <x v="1"/>
    <x v="12"/>
    <x v="1"/>
    <x v="15"/>
    <n v="-10000"/>
    <s v="(Udfyld venligst)"/>
  </r>
  <r>
    <x v="1"/>
    <x v="13"/>
    <x v="0"/>
    <x v="28"/>
    <n v="10000"/>
    <s v="(Udfyld venligst)"/>
  </r>
  <r>
    <x v="1"/>
    <x v="13"/>
    <x v="1"/>
    <x v="29"/>
    <n v="-95847"/>
    <s v="(Udfyld venligst)"/>
  </r>
  <r>
    <x v="1"/>
    <x v="14"/>
    <x v="0"/>
    <x v="30"/>
    <n v="4800"/>
    <s v="(Udfyld venligst)"/>
  </r>
  <r>
    <x v="1"/>
    <x v="15"/>
    <x v="0"/>
    <x v="31"/>
    <n v="-12000"/>
    <s v="(Udfyld venligst)"/>
  </r>
  <r>
    <x v="1"/>
    <x v="16"/>
    <x v="2"/>
    <x v="32"/>
    <n v="-5000"/>
    <s v="(Udfyld venligst)"/>
  </r>
  <r>
    <x v="1"/>
    <x v="16"/>
    <x v="3"/>
    <x v="32"/>
    <n v="-5000"/>
    <s v="(Udfyld venligst)"/>
  </r>
  <r>
    <x v="1"/>
    <x v="17"/>
    <x v="4"/>
    <x v="32"/>
    <n v="-5000"/>
    <s v="(Udfyld venligst)"/>
  </r>
  <r>
    <x v="1"/>
    <x v="17"/>
    <x v="5"/>
    <x v="32"/>
    <n v="-5000"/>
    <s v="(Udfyld venligst)"/>
  </r>
  <r>
    <x v="1"/>
    <x v="18"/>
    <x v="0"/>
    <x v="30"/>
    <n v="1520"/>
    <s v="(Udfyld venligst)"/>
  </r>
  <r>
    <x v="1"/>
    <x v="18"/>
    <x v="1"/>
    <x v="32"/>
    <n v="-5000"/>
    <s v="(Udfyld venligst)"/>
  </r>
  <r>
    <x v="1"/>
    <x v="18"/>
    <x v="4"/>
    <x v="32"/>
    <n v="-5000"/>
    <s v="(Udfyld venligst)"/>
  </r>
  <r>
    <x v="1"/>
    <x v="18"/>
    <x v="3"/>
    <x v="32"/>
    <n v="-5000"/>
    <s v="(Udfyld venligst)"/>
  </r>
  <r>
    <x v="1"/>
    <x v="18"/>
    <x v="6"/>
    <x v="32"/>
    <n v="-5000"/>
    <s v="(Udfyld venligst)"/>
  </r>
  <r>
    <x v="1"/>
    <x v="19"/>
    <x v="1"/>
    <x v="32"/>
    <n v="-5000"/>
    <s v="(Udfyld venligst)"/>
  </r>
  <r>
    <x v="1"/>
    <x v="19"/>
    <x v="6"/>
    <x v="32"/>
    <n v="-5000"/>
    <s v="(Udfyld venligst)"/>
  </r>
  <r>
    <x v="1"/>
    <x v="20"/>
    <x v="0"/>
    <x v="33"/>
    <n v="20000"/>
    <s v="(Udfyld venligst)"/>
  </r>
  <r>
    <x v="1"/>
    <x v="20"/>
    <x v="0"/>
    <x v="34"/>
    <n v="-11034"/>
    <s v="(Udfyld venligst)"/>
  </r>
  <r>
    <x v="1"/>
    <x v="20"/>
    <x v="7"/>
    <x v="35"/>
    <n v="2154"/>
    <s v="(Udfyld venligst)"/>
  </r>
  <r>
    <x v="1"/>
    <x v="21"/>
    <x v="0"/>
    <x v="36"/>
    <n v="50000"/>
    <s v="(Udfyld venligst)"/>
  </r>
  <r>
    <x v="1"/>
    <x v="22"/>
    <x v="0"/>
    <x v="37"/>
    <n v="5000"/>
    <s v="(Udfyld venligst)"/>
  </r>
  <r>
    <x v="2"/>
    <x v="0"/>
    <x v="0"/>
    <x v="6"/>
    <n v="-10000"/>
    <s v="(Udfyld venligst)"/>
  </r>
  <r>
    <x v="2"/>
    <x v="0"/>
    <x v="0"/>
    <x v="0"/>
    <n v="-12625"/>
    <s v="(Udfyld venligst)"/>
  </r>
  <r>
    <x v="2"/>
    <x v="0"/>
    <x v="0"/>
    <x v="2"/>
    <n v="-15"/>
    <s v="(Udfyld venligst)"/>
  </r>
  <r>
    <x v="2"/>
    <x v="0"/>
    <x v="0"/>
    <x v="3"/>
    <n v="-66500"/>
    <s v="(Udfyld venligst)"/>
  </r>
  <r>
    <x v="2"/>
    <x v="0"/>
    <x v="0"/>
    <x v="12"/>
    <n v="25632.5"/>
    <s v="(Udfyld venligst)"/>
  </r>
  <r>
    <x v="2"/>
    <x v="0"/>
    <x v="0"/>
    <x v="38"/>
    <n v="670"/>
    <s v="(Udfyld venligst)"/>
  </r>
  <r>
    <x v="2"/>
    <x v="0"/>
    <x v="0"/>
    <x v="5"/>
    <n v="124902.5"/>
    <s v="(Udfyld venligst)"/>
  </r>
  <r>
    <x v="2"/>
    <x v="23"/>
    <x v="0"/>
    <x v="3"/>
    <n v="-9995"/>
    <s v="(Udfyld venligst)"/>
  </r>
  <r>
    <x v="2"/>
    <x v="11"/>
    <x v="0"/>
    <x v="3"/>
    <n v="-499"/>
    <s v="(Udfyld venligst)"/>
  </r>
  <r>
    <x v="3"/>
    <x v="0"/>
    <x v="0"/>
    <x v="0"/>
    <n v="-2250"/>
    <s v="(Udfyld venligst)"/>
  </r>
  <r>
    <x v="3"/>
    <x v="0"/>
    <x v="0"/>
    <x v="12"/>
    <n v="25632.5"/>
    <s v="(Udfyld venligst)"/>
  </r>
  <r>
    <x v="4"/>
    <x v="0"/>
    <x v="0"/>
    <x v="6"/>
    <n v="-15000"/>
    <s v="(Udfyld venligst)"/>
  </r>
  <r>
    <x v="4"/>
    <x v="0"/>
    <x v="0"/>
    <x v="3"/>
    <n v="-19998"/>
    <s v="(Udfyld venligst)"/>
  </r>
  <r>
    <x v="4"/>
    <x v="0"/>
    <x v="0"/>
    <x v="39"/>
    <n v="5500"/>
    <s v="(Udfyld venligst)"/>
  </r>
  <r>
    <x v="4"/>
    <x v="0"/>
    <x v="0"/>
    <x v="5"/>
    <n v="9500"/>
    <s v="(Udfyld venligst)"/>
  </r>
  <r>
    <x v="4"/>
    <x v="8"/>
    <x v="0"/>
    <x v="3"/>
    <n v="-12400"/>
    <s v="(Udfyld venligst)"/>
  </r>
  <r>
    <x v="4"/>
    <x v="14"/>
    <x v="0"/>
    <x v="40"/>
    <n v="11034"/>
    <s v="(Udfyld venligst)"/>
  </r>
  <r>
    <x v="4"/>
    <x v="15"/>
    <x v="0"/>
    <x v="31"/>
    <n v="-20000"/>
    <s v="(Udfyld venligst)"/>
  </r>
  <r>
    <x v="5"/>
    <x v="12"/>
    <x v="0"/>
    <x v="24"/>
    <n v="-24999"/>
    <s v="(Udfyld venligst)"/>
  </r>
  <r>
    <x v="5"/>
    <x v="12"/>
    <x v="0"/>
    <x v="26"/>
    <n v="-23999"/>
    <s v="(Udfyld venligst)"/>
  </r>
  <r>
    <x v="5"/>
    <x v="12"/>
    <x v="0"/>
    <x v="27"/>
    <n v="-15000"/>
    <s v="(Udfyld venligst)"/>
  </r>
  <r>
    <x v="5"/>
    <x v="24"/>
    <x v="0"/>
    <x v="6"/>
    <n v="-34000"/>
    <s v="(Udfyld venligst)"/>
  </r>
  <r>
    <x v="5"/>
    <x v="24"/>
    <x v="0"/>
    <x v="39"/>
    <n v="21000"/>
    <s v="(Udfyld venligst)"/>
  </r>
  <r>
    <x v="5"/>
    <x v="24"/>
    <x v="0"/>
    <x v="5"/>
    <n v="13000"/>
    <s v="(Udfyld venligst)"/>
  </r>
  <r>
    <x v="5"/>
    <x v="25"/>
    <x v="1"/>
    <x v="5"/>
    <n v="5000"/>
    <s v="(Udfyld venligst)"/>
  </r>
  <r>
    <x v="5"/>
    <x v="25"/>
    <x v="1"/>
    <x v="29"/>
    <n v="-10000"/>
    <s v="(Udfyld venligst)"/>
  </r>
  <r>
    <x v="5"/>
    <x v="26"/>
    <x v="1"/>
    <x v="5"/>
    <n v="5000"/>
    <s v="(Udfyld venligst)"/>
  </r>
  <r>
    <x v="5"/>
    <x v="26"/>
    <x v="1"/>
    <x v="29"/>
    <n v="-10000"/>
    <s v="(Udfyld venligst)"/>
  </r>
  <r>
    <x v="6"/>
    <x v="27"/>
    <x v="8"/>
    <x v="4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el1" cacheId="8" applyNumberFormats="0" applyBorderFormats="0" applyFontFormats="0" applyPatternFormats="0" applyAlignmentFormats="0" applyWidthHeightFormats="1" dataCaption="Værdier" updatedVersion="6" minRefreshableVersion="3" useAutoFormatting="1" itemPrintTitles="1" createdVersion="6" indent="0" compact="0" compactData="0" multipleFieldFilters="0" fieldListSortAscending="1">
  <location ref="A3:E98" firstHeaderRow="1" firstDataRow="1" firstDataCol="4" rowPageCount="1" colPageCount="1"/>
  <pivotFields count="28"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6"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21"/>
    <field x="24"/>
    <field x="27"/>
    <field x="1"/>
  </rowFields>
  <rowItems count="95">
    <i>
      <x/>
      <x/>
      <x/>
      <x v="10"/>
    </i>
    <i r="3">
      <x v="11"/>
    </i>
    <i r="3">
      <x v="14"/>
    </i>
    <i r="3">
      <x v="15"/>
    </i>
    <i r="3">
      <x v="17"/>
    </i>
    <i r="3">
      <x v="34"/>
    </i>
    <i>
      <x v="1"/>
      <x/>
      <x/>
      <x v="9"/>
    </i>
    <i r="3">
      <x v="10"/>
    </i>
    <i r="3">
      <x v="11"/>
    </i>
    <i r="3">
      <x v="13"/>
    </i>
    <i r="3">
      <x v="14"/>
    </i>
    <i r="3">
      <x v="15"/>
    </i>
    <i r="3">
      <x v="16"/>
    </i>
    <i r="3">
      <x v="24"/>
    </i>
    <i r="3">
      <x v="25"/>
    </i>
    <i r="3">
      <x v="26"/>
    </i>
    <i r="3">
      <x v="27"/>
    </i>
    <i r="3">
      <x v="29"/>
    </i>
    <i r="3">
      <x v="33"/>
    </i>
    <i r="3">
      <x v="34"/>
    </i>
    <i r="1">
      <x v="1"/>
      <x/>
      <x v="15"/>
    </i>
    <i r="1">
      <x v="2"/>
      <x/>
      <x v="15"/>
    </i>
    <i r="1">
      <x v="3"/>
      <x/>
      <x v="15"/>
    </i>
    <i r="1">
      <x v="4"/>
      <x/>
      <x v="15"/>
    </i>
    <i r="1">
      <x v="6"/>
      <x/>
      <x v="15"/>
    </i>
    <i r="1">
      <x v="7"/>
      <x/>
      <x v="15"/>
    </i>
    <i r="1">
      <x v="8"/>
      <x/>
      <x v="15"/>
    </i>
    <i r="1">
      <x v="9"/>
      <x/>
      <x v="15"/>
    </i>
    <i r="1">
      <x v="10"/>
      <x/>
      <x v="15"/>
    </i>
    <i r="1">
      <x v="11"/>
      <x/>
      <x v="15"/>
    </i>
    <i r="1">
      <x v="12"/>
      <x/>
      <x v="15"/>
    </i>
    <i r="1">
      <x v="13"/>
      <x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21"/>
    </i>
    <i r="3">
      <x v="22"/>
    </i>
    <i r="3">
      <x v="24"/>
    </i>
    <i r="3">
      <x v="28"/>
    </i>
    <i r="3">
      <x v="37"/>
    </i>
    <i r="2">
      <x v="1"/>
      <x/>
    </i>
    <i r="1">
      <x v="14"/>
      <x/>
      <x v="23"/>
    </i>
    <i r="2">
      <x v="1"/>
      <x v="39"/>
    </i>
    <i r="1">
      <x v="15"/>
      <x/>
      <x v="30"/>
    </i>
    <i r="1">
      <x v="16"/>
      <x/>
      <x v="36"/>
    </i>
    <i r="1">
      <x v="18"/>
      <x v="5"/>
      <x v="12"/>
    </i>
    <i r="2">
      <x v="6"/>
      <x v="12"/>
    </i>
    <i r="1">
      <x v="19"/>
      <x v="3"/>
      <x v="12"/>
    </i>
    <i r="2">
      <x v="4"/>
      <x v="12"/>
    </i>
    <i r="1">
      <x v="20"/>
      <x/>
      <x v="30"/>
    </i>
    <i r="2">
      <x v="1"/>
      <x v="12"/>
    </i>
    <i r="2">
      <x v="3"/>
      <x v="12"/>
    </i>
    <i r="2">
      <x v="6"/>
      <x v="12"/>
    </i>
    <i r="2">
      <x v="7"/>
      <x v="12"/>
    </i>
    <i r="1">
      <x v="23"/>
      <x v="1"/>
      <x v="12"/>
    </i>
    <i r="2">
      <x v="7"/>
      <x v="12"/>
    </i>
    <i r="1">
      <x v="24"/>
      <x/>
      <x v="19"/>
    </i>
    <i r="3">
      <x v="38"/>
    </i>
    <i r="2">
      <x v="2"/>
      <x v="35"/>
    </i>
    <i r="1">
      <x v="25"/>
      <x/>
      <x v="18"/>
    </i>
    <i r="1">
      <x v="26"/>
      <x/>
      <x v="20"/>
    </i>
    <i>
      <x v="2"/>
      <x/>
      <x/>
      <x v="9"/>
    </i>
    <i r="3">
      <x v="10"/>
    </i>
    <i r="3">
      <x v="14"/>
    </i>
    <i r="3">
      <x v="15"/>
    </i>
    <i r="3">
      <x v="27"/>
    </i>
    <i r="3">
      <x v="31"/>
    </i>
    <i r="3">
      <x v="34"/>
    </i>
    <i r="1">
      <x v="5"/>
      <x/>
      <x v="15"/>
    </i>
    <i r="1">
      <x v="12"/>
      <x/>
      <x v="15"/>
    </i>
    <i>
      <x v="3"/>
      <x/>
      <x/>
      <x v="10"/>
    </i>
    <i r="3">
      <x v="27"/>
    </i>
    <i>
      <x v="4"/>
      <x/>
      <x/>
      <x v="9"/>
    </i>
    <i r="3">
      <x v="15"/>
    </i>
    <i r="3">
      <x v="32"/>
    </i>
    <i r="3">
      <x v="34"/>
    </i>
    <i r="1">
      <x v="9"/>
      <x/>
      <x v="15"/>
    </i>
    <i r="1">
      <x v="15"/>
      <x/>
      <x v="40"/>
    </i>
    <i r="1">
      <x v="16"/>
      <x/>
      <x v="36"/>
    </i>
    <i>
      <x v="5"/>
      <x v="13"/>
      <x/>
      <x v="21"/>
    </i>
    <i r="3">
      <x v="28"/>
    </i>
    <i r="3">
      <x v="37"/>
    </i>
    <i r="1">
      <x v="17"/>
      <x/>
      <x v="9"/>
    </i>
    <i r="3">
      <x v="32"/>
    </i>
    <i r="3">
      <x v="34"/>
    </i>
    <i r="1">
      <x v="21"/>
      <x v="1"/>
      <x v="34"/>
    </i>
    <i r="3">
      <x v="39"/>
    </i>
    <i r="1">
      <x v="22"/>
      <x v="1"/>
      <x v="34"/>
    </i>
    <i r="3">
      <x v="39"/>
    </i>
    <i t="grand">
      <x/>
    </i>
  </rowItems>
  <colItems count="1">
    <i/>
  </colItems>
  <pageFields count="1">
    <pageField fld="7" hier="5" name="[Dato].[Tid].[Alle valgte]" cap="Alle valgte"/>
  </pageFields>
  <dataFields count="1">
    <dataField fld="0" baseField="0" baseItem="0"/>
  </dataFields>
  <pivotHierarchies count="147">
    <pivotHierarchy/>
    <pivotHierarchy/>
    <pivotHierarchy/>
    <pivotHierarchy/>
    <pivotHierarchy/>
    <pivotHierarchy multipleItemSelectionAllowed="1">
      <mps count="9">
        <mp field="12"/>
        <mp field="13"/>
        <mp field="14"/>
        <mp field="15"/>
        <mp field="16"/>
        <mp field="17"/>
        <mp field="18"/>
        <mp field="19"/>
        <mp field="20"/>
      </mps>
    </pivotHierarchy>
    <pivotHierarchy/>
    <pivotHierarchy/>
    <pivotHierarchy>
      <mps count="2">
        <mp field="22"/>
        <mp field="23"/>
      </mps>
    </pivotHierarchy>
    <pivotHierarchy/>
    <pivotHierarchy/>
    <pivotHierarchy/>
    <pivotHierarchy/>
    <pivotHierarchy/>
    <pivotHierarchy/>
    <pivotHierarchy>
      <mps count="2">
        <mp field="25"/>
        <mp field="26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5">
        <mp field="2"/>
        <mp field="3"/>
        <mp field="4"/>
        <mp field="5"/>
        <mp field="6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filters count="1">
    <filter fld="1" type="captionBetween" evalOrder="-1" id="1" stringValue1="100000" stringValue2="499999">
      <autoFilter ref="A1">
        <filterColumn colId="0">
          <customFilters and="1">
            <customFilter operator="greaterThanOrEqual" val="100000"/>
            <customFilter operator="lessThanOrEqual" val="499999"/>
          </customFilters>
        </filterColumn>
      </autoFilter>
    </filter>
  </filters>
  <rowHierarchiesUsage count="4">
    <rowHierarchyUsage hierarchyUsage="8"/>
    <rowHierarchyUsage hierarchyUsage="15"/>
    <rowHierarchyUsage hierarchyUsage="19"/>
    <rowHierarchyUsage hierarchyUsage="58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ED9B5F-EF32-42C5-9A35-15B95C26E363}" name="Pivottabel6" cacheId="9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5:C16" firstHeaderRow="1" firstDataRow="1" firstDataCol="2"/>
  <pivotFields count="5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23"/>
        <item x="12"/>
        <item x="13"/>
        <item x="14"/>
        <item x="16"/>
        <item x="17"/>
        <item x="18"/>
        <item x="19"/>
        <item x="20"/>
        <item x="21"/>
        <item x="22"/>
        <item x="24"/>
        <item x="15"/>
        <item x="27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41"/>
        <item x="10"/>
        <item x="11"/>
        <item x="29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1"/>
  </rowFields>
  <rowItems count="1">
    <i t="grand">
      <x/>
    </i>
  </rowItems>
  <colItems count="1">
    <i/>
  </colItems>
  <dataFields count="1">
    <dataField name="Sum af Beløb" fld="4" baseField="0" baseItem="0" numFmtId="4"/>
  </dataFields>
  <pivotTableStyleInfo name="PivotStyleLight16" showRowHeaders="1" showColHeaders="1" showRowStripes="0" showColStripes="0" showLastColumn="1"/>
  <filters count="2">
    <filter fld="3" type="captionBeginsWith" evalOrder="-1" id="5" stringValue1="1621">
      <autoFilter ref="A1">
        <filterColumn colId="0">
          <customFilters>
            <customFilter val="1621*"/>
          </customFilters>
        </filterColumn>
      </autoFilter>
    </filter>
    <filter fld="1" type="captionNotBeginsWith" evalOrder="-1" id="4" stringValue1="7">
      <autoFilter ref="A1">
        <filterColumn colId="0">
          <customFilters>
            <customFilter operator="notEqual" val="7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171EE0-6E30-4615-A7E3-D1D1104FE402}" name="Pivottabel3" cacheId="9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1:D13" firstHeaderRow="1" firstDataRow="1" firstDataCol="3"/>
  <pivotFields count="5">
    <pivotField axis="axisRow" compact="0" outline="0" showAll="0" defaultSubtotal="0">
      <items count="7">
        <item x="0"/>
        <item x="1"/>
        <item x="2"/>
        <item x="3"/>
        <item x="4"/>
        <item x="6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23"/>
        <item x="27"/>
        <item x="12"/>
        <item x="13"/>
        <item x="14"/>
        <item x="16"/>
        <item x="17"/>
        <item x="18"/>
        <item x="19"/>
        <item x="20"/>
        <item x="21"/>
        <item x="22"/>
        <item x="24"/>
        <item x="15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41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10"/>
        <item x="11"/>
        <item x="29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3"/>
    <field x="0"/>
    <field x="1"/>
  </rowFields>
  <rowItems count="2">
    <i>
      <x v="41"/>
      <x v="1"/>
      <x v="21"/>
    </i>
    <i t="grand">
      <x/>
    </i>
  </rowItems>
  <colItems count="1">
    <i/>
  </colItems>
  <dataFields count="1">
    <dataField name="Sum af Beløb" fld="4" baseField="0" baseItem="0" numFmtId="165"/>
  </dataFields>
  <formats count="1">
    <format dxfId="19">
      <pivotArea outline="0" collapsedLevelsAreSubtotals="1" fieldPosition="0"/>
    </format>
  </formats>
  <pivotTableStyleInfo name="PivotStyleLight16" showRowHeaders="1" showColHeaders="1" showRowStripes="0" showColStripes="0" showLastColumn="1"/>
  <filters count="2">
    <filter fld="1" type="captionNotBeginsWith" evalOrder="-1" id="5" stringValue1="7">
      <autoFilter ref="A1">
        <filterColumn colId="0">
          <customFilters>
            <customFilter operator="notEqual" val="7*"/>
          </customFilters>
        </filterColumn>
      </autoFilter>
    </filter>
    <filter fld="3" type="captionBeginsWith" evalOrder="-1" id="4" stringValue1="2650">
      <autoFilter ref="A1">
        <filterColumn colId="0">
          <customFilters>
            <customFilter val="265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5D0A96-393F-4F0B-8BAD-40DEDB4CA966}" name="Pivottabel3" cacheId="9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1:D12" firstHeaderRow="1" firstDataRow="1" firstDataCol="3"/>
  <pivotFields count="5">
    <pivotField axis="axisRow" compact="0" outline="0" showAll="0" defaultSubtotal="0">
      <items count="7">
        <item x="0"/>
        <item x="1"/>
        <item x="2"/>
        <item x="3"/>
        <item x="4"/>
        <item x="6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23"/>
        <item x="27"/>
        <item x="12"/>
        <item x="13"/>
        <item x="14"/>
        <item x="16"/>
        <item x="17"/>
        <item x="18"/>
        <item x="19"/>
        <item x="20"/>
        <item x="21"/>
        <item x="22"/>
        <item x="24"/>
        <item x="15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41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10"/>
        <item x="11"/>
        <item x="29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3"/>
    <field x="0"/>
    <field x="1"/>
  </rowFields>
  <rowItems count="1">
    <i t="grand">
      <x/>
    </i>
  </rowItems>
  <colItems count="1">
    <i/>
  </colItems>
  <dataFields count="1">
    <dataField name="Sum af Beløb" fld="4" baseField="0" baseItem="0" numFmtId="165"/>
  </dataFields>
  <formats count="1">
    <format dxfId="18">
      <pivotArea outline="0" collapsedLevelsAreSubtotals="1" fieldPosition="0"/>
    </format>
  </formats>
  <pivotTableStyleInfo name="PivotStyleLight16" showRowHeaders="1" showColHeaders="1" showRowStripes="0" showColStripes="0" showLastColumn="1"/>
  <filters count="2">
    <filter fld="3" type="captionBeginsWith" evalOrder="-1" id="5" stringValue1="2130">
      <autoFilter ref="A1">
        <filterColumn colId="0">
          <customFilters>
            <customFilter val="2130*"/>
          </customFilters>
        </filterColumn>
      </autoFilter>
    </filter>
    <filter fld="1" type="captionNotBeginsWith" evalOrder="-1" id="4" stringValue1="7">
      <autoFilter ref="A1">
        <filterColumn colId="0">
          <customFilters>
            <customFilter operator="notEqual" val="7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95E1CC-8562-4E63-9567-6206762A487A}" name="Pivottabel3" cacheId="9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1:D16" firstHeaderRow="1" firstDataRow="1" firstDataCol="3"/>
  <pivotFields count="5">
    <pivotField axis="axisRow" compact="0" outline="0" showAll="0" defaultSubtotal="0">
      <items count="7">
        <item x="0"/>
        <item x="1"/>
        <item x="2"/>
        <item x="3"/>
        <item x="4"/>
        <item x="6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23"/>
        <item x="27"/>
        <item x="12"/>
        <item x="13"/>
        <item x="14"/>
        <item x="16"/>
        <item x="17"/>
        <item x="18"/>
        <item x="19"/>
        <item x="20"/>
        <item x="21"/>
        <item x="22"/>
        <item x="24"/>
        <item x="15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41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10"/>
        <item x="11"/>
        <item x="29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3"/>
    <field x="0"/>
    <field x="1"/>
  </rowFields>
  <rowItems count="5">
    <i>
      <x v="6"/>
      <x v="1"/>
      <x/>
    </i>
    <i r="1">
      <x v="2"/>
      <x/>
    </i>
    <i r="1">
      <x v="4"/>
      <x/>
    </i>
    <i r="1">
      <x v="6"/>
      <x v="24"/>
    </i>
    <i t="grand">
      <x/>
    </i>
  </rowItems>
  <colItems count="1">
    <i/>
  </colItems>
  <dataFields count="1">
    <dataField name="Sum af Beløb" fld="4" baseField="0" baseItem="0" numFmtId="165"/>
  </dataFields>
  <formats count="1">
    <format dxfId="17">
      <pivotArea outline="0" collapsedLevelsAreSubtotals="1" fieldPosition="0"/>
    </format>
  </formats>
  <pivotTableStyleInfo name="PivotStyleLight16" showRowHeaders="1" showColHeaders="1" showRowStripes="0" showColStripes="0" showLastColumn="1"/>
  <filters count="2">
    <filter fld="1" type="captionNotBeginsWith" evalOrder="-1" id="6" stringValue1="7">
      <autoFilter ref="A1">
        <filterColumn colId="0">
          <customFilters>
            <customFilter operator="notEqual" val="7*"/>
          </customFilters>
        </filterColumn>
      </autoFilter>
    </filter>
    <filter fld="3" type="captionBeginsWith" evalOrder="-1" id="4" stringValue1="1150">
      <autoFilter ref="A1">
        <filterColumn colId="0">
          <customFilters>
            <customFilter val="115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366CA2-1805-432C-A880-79B4734A54AF}" name="Pivottabel3" cacheId="9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1:D12" firstHeaderRow="1" firstDataRow="1" firstDataCol="3"/>
  <pivotFields count="5">
    <pivotField axis="axisRow" compact="0" outline="0" showAll="0" defaultSubtotal="0">
      <items count="7">
        <item x="0"/>
        <item x="1"/>
        <item x="2"/>
        <item x="3"/>
        <item x="4"/>
        <item x="6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23"/>
        <item x="27"/>
        <item x="12"/>
        <item x="13"/>
        <item x="14"/>
        <item x="16"/>
        <item x="17"/>
        <item x="18"/>
        <item x="19"/>
        <item x="20"/>
        <item x="21"/>
        <item x="22"/>
        <item x="24"/>
        <item x="15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41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10"/>
        <item x="11"/>
        <item x="29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3"/>
    <field x="0"/>
    <field x="1"/>
  </rowFields>
  <rowItems count="1">
    <i t="grand">
      <x/>
    </i>
  </rowItems>
  <colItems count="1">
    <i/>
  </colItems>
  <dataFields count="1">
    <dataField name="Sum af Beløb" fld="4" baseField="0" baseItem="0" numFmtId="165"/>
  </dataFields>
  <formats count="1">
    <format dxfId="16">
      <pivotArea outline="0" collapsedLevelsAreSubtotals="1" fieldPosition="0"/>
    </format>
  </formats>
  <pivotTableStyleInfo name="PivotStyleLight16" showRowHeaders="1" showColHeaders="1" showRowStripes="0" showColStripes="0" showLastColumn="1"/>
  <filters count="2">
    <filter fld="3" type="captionBeginsWith" evalOrder="-1" id="8" stringValue1="1160">
      <autoFilter ref="A1">
        <filterColumn colId="0">
          <customFilters>
            <customFilter val="1160*"/>
          </customFilters>
        </filterColumn>
      </autoFilter>
    </filter>
    <filter fld="1" type="captionNotBeginsWith" evalOrder="-1" id="7" stringValue1="7">
      <autoFilter ref="A1">
        <filterColumn colId="0">
          <customFilters>
            <customFilter operator="notEqual" val="7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00000000}" name="Pivottabel7" cacheId="9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2:C19" firstHeaderRow="1" firstDataRow="1" firstDataCol="2"/>
  <pivotFields count="5">
    <pivotField axis="axisRow" compact="0" outline="0" multipleItemSelectionAllowed="1" showAll="0" defaultSubtotal="0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41"/>
        <item x="10"/>
        <item x="11"/>
        <item x="29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3"/>
  </rowFields>
  <rowItems count="7">
    <i>
      <x v="4"/>
      <x v="3"/>
    </i>
    <i r="1">
      <x v="5"/>
    </i>
    <i r="1">
      <x v="6"/>
    </i>
    <i r="1">
      <x v="11"/>
    </i>
    <i r="1">
      <x v="23"/>
    </i>
    <i r="1">
      <x v="26"/>
    </i>
    <i t="grand">
      <x/>
    </i>
  </rowItems>
  <colItems count="1">
    <i/>
  </colItems>
  <dataFields count="1">
    <dataField name="Sum af Beløb" fld="4" baseField="0" baseItem="0" numFmtId="3"/>
  </dataFields>
  <pivotTableStyleInfo name="PivotStyleLight16" showRowHeaders="1" showColHeaders="1" showRowStripes="0" showColStripes="0" showLastColumn="1"/>
  <filters count="1">
    <filter fld="0" type="captionBeginsWith" evalOrder="-1" id="2" stringValue1="95">
      <autoFilter ref="A1">
        <filterColumn colId="0">
          <customFilters>
            <customFilter val="95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Pivottabel8" cacheId="9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3:C21" firstHeaderRow="1" firstDataRow="1" firstDataCol="2"/>
  <pivotFields count="5">
    <pivotField axis="axisRow" compact="0" outline="0" multipleItemSelectionAllowed="1" showAll="0" defaultSubtotal="0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41"/>
        <item x="10"/>
        <item x="11"/>
        <item x="29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3"/>
  </rowFields>
  <rowItems count="8">
    <i>
      <x v="5"/>
      <x v="5"/>
    </i>
    <i r="1">
      <x v="6"/>
    </i>
    <i r="1">
      <x v="11"/>
    </i>
    <i r="1">
      <x v="25"/>
    </i>
    <i r="1">
      <x v="35"/>
    </i>
    <i r="1">
      <x v="36"/>
    </i>
    <i r="1">
      <x v="40"/>
    </i>
    <i t="grand">
      <x/>
    </i>
  </rowItems>
  <colItems count="1">
    <i/>
  </colItems>
  <dataFields count="1">
    <dataField name="Sum af Beløb" fld="4" baseField="0" baseItem="0" numFmtId="4"/>
  </dataFields>
  <pivotTableStyleInfo name="PivotStyleLight16" showRowHeaders="1" showColHeaders="1" showRowStripes="0" showColStripes="0" showLastColumn="1"/>
  <filters count="1">
    <filter fld="0" type="captionBeginsWith" evalOrder="-1" id="2" stringValue1="97">
      <autoFilter ref="A1">
        <filterColumn colId="0">
          <customFilters>
            <customFilter val="97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0000000}" name="Pivottabel8" cacheId="9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2:C15" firstHeaderRow="1" firstDataRow="1" firstDataCol="2"/>
  <pivotFields count="5">
    <pivotField axis="axisRow" compact="0" outline="0" multipleItemSelectionAllowed="1" showAll="0" defaultSubtotal="0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41"/>
        <item x="10"/>
        <item x="11"/>
        <item x="29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3"/>
  </rowFields>
  <rowItems count="3">
    <i>
      <x v="3"/>
      <x/>
    </i>
    <i r="1">
      <x v="8"/>
    </i>
    <i t="grand">
      <x/>
    </i>
  </rowItems>
  <colItems count="1">
    <i/>
  </colItems>
  <dataFields count="1">
    <dataField name="Sum af Beløb" fld="4" baseField="0" baseItem="0" numFmtId="4"/>
  </dataFields>
  <pivotTableStyleInfo name="PivotStyleLight16" showRowHeaders="1" showColHeaders="1" showRowStripes="0" showColStripes="0" showLastColumn="1"/>
  <filters count="1">
    <filter fld="0" type="captionBeginsWith" evalOrder="-1" id="2" stringValue1="90">
      <autoFilter ref="A1">
        <filterColumn colId="0">
          <customFilters>
            <customFilter val="9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0000000}" name="Pivottabel9" cacheId="9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2:C13" firstHeaderRow="1" firstDataRow="1" firstDataCol="2"/>
  <pivotFields count="5">
    <pivotField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axis="axisRow" compact="0" outline="0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23"/>
        <item x="12"/>
        <item x="13"/>
        <item x="14"/>
        <item x="16"/>
        <item x="17"/>
        <item x="18"/>
        <item x="19"/>
        <item x="20"/>
        <item x="21"/>
        <item x="22"/>
        <item x="24"/>
        <item x="15"/>
        <item x="27"/>
        <item x="25"/>
        <item x="26"/>
      </items>
    </pivotField>
    <pivotField compact="0" outline="0" showAll="0" defaultSubtotal="0"/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41"/>
        <item x="10"/>
        <item x="11"/>
        <item x="29"/>
        <item x="35"/>
      </items>
    </pivotField>
    <pivotField dataField="1" compact="0" numFmtId="4" outline="0" showAll="0" defaultSubtotal="0"/>
  </pivotFields>
  <rowFields count="2">
    <field x="3"/>
    <field x="1"/>
  </rowFields>
  <rowItems count="1">
    <i t="grand">
      <x/>
    </i>
  </rowItems>
  <colItems count="1">
    <i/>
  </colItems>
  <dataFields count="1">
    <dataField name="Sum af Beløb" fld="4" baseField="0" baseItem="0" numFmtId="4"/>
  </dataFields>
  <pivotTableStyleInfo name="PivotStyleLight16" showRowHeaders="1" showColHeaders="1" showRowStripes="0" showColStripes="0" showLastColumn="1"/>
  <filters count="3">
    <filter fld="0" type="captionNotBeginsWith" evalOrder="-1" id="7" stringValue1="2">
      <autoFilter ref="A1">
        <filterColumn colId="0">
          <customFilters>
            <customFilter operator="notEqual" val="2*"/>
          </customFilters>
        </filterColumn>
      </autoFilter>
    </filter>
    <filter fld="3" type="captionBeginsWith" evalOrder="-1" id="5" stringValue1="3140">
      <autoFilter ref="A1">
        <filterColumn colId="0">
          <customFilters>
            <customFilter val="3140*"/>
          </customFilters>
        </filterColumn>
      </autoFilter>
    </filter>
    <filter fld="1" type="captionNotBeginsWith" evalOrder="-1" id="3" stringValue1="2">
      <autoFilter ref="A1">
        <filterColumn colId="0">
          <customFilters>
            <customFilter operator="notEqual" val="2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0000000}" name="Pivottabel3" cacheId="9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1:C12" firstHeaderRow="1" firstDataRow="1" firstDataCol="2"/>
  <pivotFields count="5">
    <pivotField compact="0" outline="0" showAll="0" defaultSubtotal="0">
      <items count="7">
        <item x="0"/>
        <item x="1"/>
        <item x="2"/>
        <item x="3"/>
        <item x="4"/>
        <item x="6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23"/>
        <item x="27"/>
        <item x="12"/>
        <item x="13"/>
        <item x="14"/>
        <item x="16"/>
        <item x="17"/>
        <item x="18"/>
        <item x="19"/>
        <item x="20"/>
        <item x="21"/>
        <item x="22"/>
        <item x="24"/>
        <item x="15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41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10"/>
        <item x="11"/>
        <item x="29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1"/>
  </rowFields>
  <rowItems count="1">
    <i t="grand">
      <x/>
    </i>
  </rowItems>
  <colItems count="1">
    <i/>
  </colItems>
  <dataFields count="1">
    <dataField name="Sum af Beløb" fld="4" baseField="0" baseItem="0" numFmtId="165"/>
  </dataFields>
  <formats count="1">
    <format dxfId="15">
      <pivotArea outline="0" collapsedLevelsAreSubtotals="1" fieldPosition="0"/>
    </format>
  </formats>
  <pivotTableStyleInfo name="PivotStyleLight16" showRowHeaders="1" showColHeaders="1" showRowStripes="0" showColStripes="0" showLastColumn="1"/>
  <filters count="3">
    <filter fld="0" type="captionNotBeginsWith" evalOrder="-1" id="4" stringValue1="97">
      <autoFilter ref="A1">
        <filterColumn colId="0">
          <customFilters>
            <customFilter operator="notEqual" val="97*"/>
          </customFilters>
        </filterColumn>
      </autoFilter>
    </filter>
    <filter fld="1" type="captionNotBeginsWith" evalOrder="-1" id="3" stringValue1="1">
      <autoFilter ref="A1">
        <filterColumn colId="0">
          <customFilters>
            <customFilter operator="notEqual" val="1*"/>
          </customFilters>
        </filterColumn>
      </autoFilter>
    </filter>
    <filter fld="3" type="captionBeginsWith" evalOrder="-1" id="1" stringValue1="3150">
      <autoFilter ref="A1">
        <filterColumn colId="0">
          <customFilters>
            <customFilter val="315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94274A-8FCC-4CA9-B23E-82D704E4B96B}" name="Pivottabel2" cacheId="10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D12:E14" firstHeaderRow="1" firstDataRow="1" firstDataCol="1"/>
  <pivotFields count="6">
    <pivotField compact="0" outline="0" showAll="0"/>
    <pivotField axis="axisRow" compact="0" outline="0" showAll="0">
      <items count="29">
        <item x="0"/>
        <item x="12"/>
        <item x="1"/>
        <item x="2"/>
        <item x="3"/>
        <item x="4"/>
        <item x="13"/>
        <item x="14"/>
        <item x="15"/>
        <item x="24"/>
        <item x="16"/>
        <item x="17"/>
        <item x="5"/>
        <item x="18"/>
        <item x="25"/>
        <item x="23"/>
        <item x="26"/>
        <item x="6"/>
        <item x="19"/>
        <item x="7"/>
        <item x="8"/>
        <item x="9"/>
        <item x="10"/>
        <item x="20"/>
        <item x="11"/>
        <item x="21"/>
        <item x="22"/>
        <item x="27"/>
        <item t="default"/>
      </items>
    </pivotField>
    <pivotField compact="0" outline="0" showAll="0"/>
    <pivotField compact="0" outline="0" showAll="0"/>
    <pivotField dataField="1" compact="0" outline="0" showAll="0"/>
    <pivotField compact="0" outline="0" showAll="0"/>
  </pivotFields>
  <rowFields count="1">
    <field x="1"/>
  </rowFields>
  <rowItems count="2">
    <i>
      <x/>
    </i>
    <i t="grand">
      <x/>
    </i>
  </rowItems>
  <colItems count="1">
    <i/>
  </colItems>
  <dataFields count="1">
    <dataField name="Sum af Beløb" fld="4" baseField="0" baseItem="0" numFmtId="165"/>
  </dataFields>
  <formats count="1">
    <format dxfId="28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1" type="captionBeginsWith" evalOrder="-1" id="2" stringValue1="0">
      <autoFilter ref="A1">
        <filterColumn colId="0">
          <customFilters>
            <customFilter val="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63F41C-D8A0-4D3C-9A2F-6A84FA9F0A4B}" name="Pivottabel2" cacheId="10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outline="1" outlineData="1" multipleFieldFilters="0">
  <location ref="D10:E12" firstHeaderRow="1" firstDataRow="1" firstDataCol="1"/>
  <pivotFields count="6">
    <pivotField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axis="axisRow" showAll="0">
      <items count="43">
        <item x="15"/>
        <item x="16"/>
        <item x="17"/>
        <item x="18"/>
        <item x="19"/>
        <item x="20"/>
        <item x="21"/>
        <item x="22"/>
        <item x="23"/>
        <item x="6"/>
        <item x="0"/>
        <item x="1"/>
        <item x="32"/>
        <item x="7"/>
        <item x="2"/>
        <item x="3"/>
        <item x="8"/>
        <item x="4"/>
        <item x="36"/>
        <item x="33"/>
        <item x="37"/>
        <item x="24"/>
        <item x="25"/>
        <item x="28"/>
        <item x="9"/>
        <item x="10"/>
        <item x="11"/>
        <item x="12"/>
        <item x="26"/>
        <item x="13"/>
        <item x="30"/>
        <item x="38"/>
        <item x="39"/>
        <item x="14"/>
        <item x="5"/>
        <item x="35"/>
        <item x="31"/>
        <item x="27"/>
        <item x="34"/>
        <item x="29"/>
        <item x="40"/>
        <item x="41"/>
        <item t="default"/>
      </items>
    </pivotField>
    <pivotField dataField="1" showAll="0"/>
    <pivotField showAll="0"/>
  </pivotFields>
  <rowFields count="1">
    <field x="3"/>
  </rowFields>
  <rowItems count="2">
    <i>
      <x v="40"/>
    </i>
    <i t="grand">
      <x/>
    </i>
  </rowItems>
  <colItems count="1">
    <i/>
  </colItems>
  <dataFields count="1">
    <dataField name="Sum af Beløb" fld="4" baseField="0" baseItem="0"/>
  </dataFields>
  <pivotTableStyleInfo name="PivotStyleLight16" showRowHeaders="1" showColHeaders="1" showRowStripes="0" showColStripes="0" showLastColumn="1"/>
  <filters count="1">
    <filter fld="3" type="captionBeginsWith" evalOrder="-1" id="2" stringValue1="4310">
      <autoFilter ref="A1">
        <filterColumn colId="0">
          <customFilters>
            <customFilter val="431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7A5D90-61DE-4779-A2A5-04E661B6169C}" name="Pivottabel1" cacheId="10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outline="1" outlineData="1" multipleFieldFilters="0">
  <location ref="A10:B12" firstHeaderRow="1" firstDataRow="1" firstDataCol="1"/>
  <pivotFields count="6">
    <pivotField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axis="axisRow" showAll="0">
      <items count="43">
        <item x="15"/>
        <item x="16"/>
        <item x="17"/>
        <item x="18"/>
        <item x="19"/>
        <item x="20"/>
        <item x="21"/>
        <item x="22"/>
        <item x="23"/>
        <item x="6"/>
        <item x="0"/>
        <item x="1"/>
        <item x="32"/>
        <item x="7"/>
        <item x="2"/>
        <item x="3"/>
        <item x="8"/>
        <item x="4"/>
        <item x="36"/>
        <item x="33"/>
        <item x="37"/>
        <item x="24"/>
        <item x="25"/>
        <item x="28"/>
        <item x="9"/>
        <item x="10"/>
        <item x="11"/>
        <item x="12"/>
        <item x="26"/>
        <item x="13"/>
        <item x="30"/>
        <item x="38"/>
        <item x="39"/>
        <item x="14"/>
        <item x="5"/>
        <item x="35"/>
        <item x="31"/>
        <item x="27"/>
        <item x="34"/>
        <item x="29"/>
        <item x="40"/>
        <item x="41"/>
        <item t="default"/>
      </items>
    </pivotField>
    <pivotField dataField="1" showAll="0"/>
    <pivotField showAll="0"/>
  </pivotFields>
  <rowFields count="1">
    <field x="3"/>
  </rowFields>
  <rowItems count="2">
    <i>
      <x v="38"/>
    </i>
    <i t="grand">
      <x/>
    </i>
  </rowItems>
  <colItems count="1">
    <i/>
  </colItems>
  <dataFields count="1">
    <dataField name="Sum af Beløb" fld="4" baseField="0" baseItem="0"/>
  </dataFields>
  <pivotTableStyleInfo name="PivotStyleLight16" showRowHeaders="1" showColHeaders="1" showRowStripes="0" showColStripes="0" showLastColumn="1"/>
  <filters count="1">
    <filter fld="3" type="captionBeginsWith" evalOrder="-1" id="1" stringValue1="3310">
      <autoFilter ref="A1">
        <filterColumn colId="0">
          <customFilters>
            <customFilter val="331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56021E-9EAD-4BD2-B3DE-92CD071DB523}" name="Pivottabel5" cacheId="10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outline="1" outlineData="1" multipleFieldFilters="0">
  <location ref="G17:H19" firstHeaderRow="1" firstDataRow="1" firstDataCol="1"/>
  <pivotFields count="6">
    <pivotField showAll="0"/>
    <pivotField showAll="0"/>
    <pivotField showAll="0"/>
    <pivotField axis="axisRow" showAll="0">
      <items count="43">
        <item x="15"/>
        <item x="16"/>
        <item x="17"/>
        <item x="18"/>
        <item x="19"/>
        <item x="20"/>
        <item x="21"/>
        <item x="22"/>
        <item x="23"/>
        <item x="6"/>
        <item x="0"/>
        <item x="1"/>
        <item x="32"/>
        <item x="7"/>
        <item x="2"/>
        <item x="3"/>
        <item x="8"/>
        <item x="4"/>
        <item x="36"/>
        <item x="33"/>
        <item x="37"/>
        <item x="24"/>
        <item x="25"/>
        <item x="28"/>
        <item x="9"/>
        <item x="10"/>
        <item x="11"/>
        <item x="12"/>
        <item x="26"/>
        <item x="13"/>
        <item x="30"/>
        <item x="38"/>
        <item x="39"/>
        <item x="14"/>
        <item x="5"/>
        <item x="35"/>
        <item x="31"/>
        <item x="27"/>
        <item x="34"/>
        <item x="29"/>
        <item x="40"/>
        <item x="41"/>
        <item t="default"/>
      </items>
    </pivotField>
    <pivotField dataField="1" showAll="0"/>
    <pivotField showAll="0"/>
  </pivotFields>
  <rowFields count="1">
    <field x="3"/>
  </rowFields>
  <rowItems count="2">
    <i>
      <x v="23"/>
    </i>
    <i t="grand">
      <x/>
    </i>
  </rowItems>
  <colItems count="1">
    <i/>
  </colItems>
  <dataFields count="1">
    <dataField name="Sum af Beløb" fld="4" baseField="0" baseItem="0"/>
  </dataFields>
  <pivotTableStyleInfo name="PivotStyleLight16" showRowHeaders="1" showColHeaders="1" showRowStripes="0" showColStripes="0" showLastColumn="1"/>
  <filters count="1">
    <filter fld="3" type="captionBeginsWith" evalOrder="-1" id="2" stringValue1="1809">
      <autoFilter ref="A1">
        <filterColumn colId="0">
          <customFilters>
            <customFilter val="1809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173876-BF47-4529-AD00-9F9AC28E538D}" name="Pivottabel4" cacheId="10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outline="1" outlineData="1" multipleFieldFilters="0">
  <location ref="D17:E19" firstHeaderRow="1" firstDataRow="1" firstDataCol="1"/>
  <pivotFields count="6">
    <pivotField showAll="0"/>
    <pivotField showAll="0"/>
    <pivotField showAll="0"/>
    <pivotField axis="axisRow" showAll="0">
      <items count="43">
        <item x="15"/>
        <item x="16"/>
        <item x="17"/>
        <item x="18"/>
        <item x="19"/>
        <item x="20"/>
        <item x="21"/>
        <item x="22"/>
        <item x="23"/>
        <item x="6"/>
        <item x="0"/>
        <item x="1"/>
        <item x="32"/>
        <item x="7"/>
        <item x="2"/>
        <item x="3"/>
        <item x="8"/>
        <item x="4"/>
        <item x="36"/>
        <item x="33"/>
        <item x="37"/>
        <item x="24"/>
        <item x="25"/>
        <item x="28"/>
        <item x="9"/>
        <item x="10"/>
        <item x="11"/>
        <item x="12"/>
        <item x="26"/>
        <item x="13"/>
        <item x="30"/>
        <item x="38"/>
        <item x="39"/>
        <item x="14"/>
        <item x="5"/>
        <item x="35"/>
        <item x="31"/>
        <item x="27"/>
        <item x="34"/>
        <item x="29"/>
        <item x="40"/>
        <item x="41"/>
        <item t="default"/>
      </items>
    </pivotField>
    <pivotField dataField="1" showAll="0"/>
    <pivotField showAll="0"/>
  </pivotFields>
  <rowFields count="1">
    <field x="3"/>
  </rowFields>
  <rowItems count="2">
    <i>
      <x v="22"/>
    </i>
    <i t="grand">
      <x/>
    </i>
  </rowItems>
  <colItems count="1">
    <i/>
  </colItems>
  <dataFields count="1">
    <dataField name="Sum af Beløb" fld="4" baseField="0" baseItem="0"/>
  </dataFields>
  <pivotTableStyleInfo name="PivotStyleLight16" showRowHeaders="1" showColHeaders="1" showRowStripes="0" showColStripes="0" showLastColumn="1"/>
  <filters count="1">
    <filter fld="3" type="captionBeginsWith" evalOrder="-1" id="3" stringValue1="1808">
      <autoFilter ref="A1">
        <filterColumn colId="0">
          <customFilters>
            <customFilter val="1808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EA6E82-057E-4541-A66C-99FFACBD6B06}" name="Pivottabel3" cacheId="10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outline="1" outlineData="1" multipleFieldFilters="0">
  <location ref="A17:B19" firstHeaderRow="1" firstDataRow="1" firstDataCol="1"/>
  <pivotFields count="6">
    <pivotField showAll="0"/>
    <pivotField showAll="0"/>
    <pivotField showAll="0"/>
    <pivotField axis="axisRow" showAll="0">
      <items count="43">
        <item x="15"/>
        <item x="16"/>
        <item x="17"/>
        <item x="18"/>
        <item x="19"/>
        <item x="20"/>
        <item x="21"/>
        <item x="22"/>
        <item x="23"/>
        <item x="6"/>
        <item x="0"/>
        <item x="1"/>
        <item x="32"/>
        <item x="7"/>
        <item x="2"/>
        <item x="3"/>
        <item x="8"/>
        <item x="4"/>
        <item x="36"/>
        <item x="33"/>
        <item x="37"/>
        <item x="24"/>
        <item x="25"/>
        <item x="28"/>
        <item x="9"/>
        <item x="10"/>
        <item x="11"/>
        <item x="12"/>
        <item x="26"/>
        <item x="13"/>
        <item x="30"/>
        <item x="38"/>
        <item x="39"/>
        <item x="14"/>
        <item x="5"/>
        <item x="35"/>
        <item x="31"/>
        <item x="27"/>
        <item x="34"/>
        <item x="29"/>
        <item x="40"/>
        <item x="41"/>
        <item t="default"/>
      </items>
    </pivotField>
    <pivotField dataField="1" showAll="0"/>
    <pivotField showAll="0"/>
  </pivotFields>
  <rowFields count="1">
    <field x="3"/>
  </rowFields>
  <rowItems count="2">
    <i>
      <x v="21"/>
    </i>
    <i t="grand">
      <x/>
    </i>
  </rowItems>
  <colItems count="1">
    <i/>
  </colItems>
  <dataFields count="1">
    <dataField name="Sum af Beløb" fld="4" baseField="0" baseItem="0"/>
  </dataFields>
  <pivotTableStyleInfo name="PivotStyleLight16" showRowHeaders="1" showColHeaders="1" showRowStripes="0" showColStripes="0" showLastColumn="1"/>
  <filters count="1">
    <filter fld="3" type="captionBeginsWith" evalOrder="-1" id="1" stringValue1="1807">
      <autoFilter ref="A1">
        <filterColumn colId="0">
          <customFilters>
            <customFilter val="1807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994CBF-19B9-4005-B097-9E32FD790F29}" name="Pivottabel6" cacheId="10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outline="1" outlineData="1" multipleFieldFilters="0">
  <location ref="G16:H18" firstHeaderRow="1" firstDataRow="1" firstDataCol="1"/>
  <pivotFields count="6">
    <pivotField showAll="0"/>
    <pivotField showAll="0"/>
    <pivotField showAll="0"/>
    <pivotField axis="axisRow" showAll="0">
      <items count="43">
        <item x="15"/>
        <item x="16"/>
        <item x="17"/>
        <item x="18"/>
        <item x="19"/>
        <item x="20"/>
        <item x="21"/>
        <item x="22"/>
        <item x="23"/>
        <item x="6"/>
        <item x="0"/>
        <item x="1"/>
        <item x="32"/>
        <item x="7"/>
        <item x="2"/>
        <item x="3"/>
        <item x="8"/>
        <item x="4"/>
        <item x="36"/>
        <item x="33"/>
        <item x="37"/>
        <item x="24"/>
        <item x="25"/>
        <item x="28"/>
        <item x="9"/>
        <item x="10"/>
        <item x="11"/>
        <item x="12"/>
        <item x="26"/>
        <item x="13"/>
        <item x="30"/>
        <item x="38"/>
        <item x="39"/>
        <item x="14"/>
        <item x="5"/>
        <item x="35"/>
        <item x="31"/>
        <item x="27"/>
        <item x="34"/>
        <item x="29"/>
        <item x="40"/>
        <item x="41"/>
        <item t="default"/>
      </items>
    </pivotField>
    <pivotField dataField="1" showAll="0"/>
    <pivotField showAll="0"/>
  </pivotFields>
  <rowFields count="1">
    <field x="3"/>
  </rowFields>
  <rowItems count="2">
    <i>
      <x v="30"/>
    </i>
    <i t="grand">
      <x/>
    </i>
  </rowItems>
  <colItems count="1">
    <i/>
  </colItems>
  <dataFields count="1">
    <dataField name="Sum af Beløb" fld="4" baseField="0" baseItem="0"/>
  </dataFields>
  <pivotTableStyleInfo name="PivotStyleLight16" showRowHeaders="1" showColHeaders="1" showRowStripes="0" showColStripes="0" showLastColumn="1"/>
  <filters count="1">
    <filter fld="3" type="captionBeginsWith" evalOrder="-1" id="3" stringValue1="2209">
      <autoFilter ref="A1">
        <filterColumn colId="0">
          <customFilters>
            <customFilter val="2209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2AD735-415D-4B2C-892E-E093DAECD253}" name="Pivottabel9" cacheId="10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outline="1" outlineData="1" multipleFieldFilters="0">
  <location ref="A16:B18" firstHeaderRow="1" firstDataRow="1" firstDataCol="1"/>
  <pivotFields count="6">
    <pivotField showAll="0"/>
    <pivotField showAll="0"/>
    <pivotField showAll="0"/>
    <pivotField axis="axisRow" showAll="0">
      <items count="43">
        <item x="15"/>
        <item x="16"/>
        <item x="17"/>
        <item x="18"/>
        <item x="19"/>
        <item x="20"/>
        <item x="21"/>
        <item x="22"/>
        <item x="23"/>
        <item x="6"/>
        <item x="0"/>
        <item x="1"/>
        <item x="32"/>
        <item x="7"/>
        <item x="2"/>
        <item x="3"/>
        <item x="8"/>
        <item x="4"/>
        <item x="36"/>
        <item x="33"/>
        <item x="37"/>
        <item x="24"/>
        <item x="25"/>
        <item x="28"/>
        <item x="9"/>
        <item x="10"/>
        <item x="11"/>
        <item x="12"/>
        <item x="26"/>
        <item x="13"/>
        <item x="30"/>
        <item x="38"/>
        <item x="39"/>
        <item x="14"/>
        <item x="5"/>
        <item x="35"/>
        <item x="31"/>
        <item x="27"/>
        <item x="34"/>
        <item x="29"/>
        <item x="40"/>
        <item x="41"/>
        <item t="default"/>
      </items>
    </pivotField>
    <pivotField dataField="1" showAll="0"/>
    <pivotField showAll="0"/>
  </pivotFields>
  <rowFields count="1">
    <field x="3"/>
  </rowFields>
  <rowItems count="2">
    <i>
      <x v="28"/>
    </i>
    <i t="grand">
      <x/>
    </i>
  </rowItems>
  <colItems count="1">
    <i/>
  </colItems>
  <dataFields count="1">
    <dataField name="Sum af Beløb" fld="4" baseField="0" baseItem="0"/>
  </dataFields>
  <pivotTableStyleInfo name="PivotStyleLight16" showRowHeaders="1" showColHeaders="1" showRowStripes="0" showColStripes="0" showLastColumn="1"/>
  <filters count="1">
    <filter fld="3" type="captionBeginsWith" evalOrder="-1" id="2" stringValue1="2207">
      <autoFilter ref="A1">
        <filterColumn colId="0">
          <customFilters>
            <customFilter val="2207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E3A74E-E0ED-4E33-86B0-087B9DBD1B39}" name="Pivottabel8" cacheId="10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outline="1" outlineData="1" multipleFieldFilters="0">
  <location ref="D16:E18" firstHeaderRow="1" firstDataRow="1" firstDataCol="1"/>
  <pivotFields count="6">
    <pivotField showAll="0"/>
    <pivotField showAll="0"/>
    <pivotField showAll="0"/>
    <pivotField axis="axisRow" showAll="0">
      <items count="43">
        <item x="15"/>
        <item x="16"/>
        <item x="17"/>
        <item x="18"/>
        <item x="19"/>
        <item x="20"/>
        <item x="21"/>
        <item x="22"/>
        <item x="23"/>
        <item x="6"/>
        <item x="0"/>
        <item x="1"/>
        <item x="32"/>
        <item x="7"/>
        <item x="2"/>
        <item x="3"/>
        <item x="8"/>
        <item x="4"/>
        <item x="36"/>
        <item x="33"/>
        <item x="37"/>
        <item x="24"/>
        <item x="25"/>
        <item x="28"/>
        <item x="9"/>
        <item x="10"/>
        <item x="11"/>
        <item x="12"/>
        <item x="26"/>
        <item x="13"/>
        <item x="30"/>
        <item x="38"/>
        <item x="39"/>
        <item x="14"/>
        <item x="5"/>
        <item x="35"/>
        <item x="31"/>
        <item x="27"/>
        <item x="34"/>
        <item x="29"/>
        <item x="40"/>
        <item x="41"/>
        <item t="default"/>
      </items>
    </pivotField>
    <pivotField dataField="1" showAll="0"/>
    <pivotField showAll="0"/>
  </pivotFields>
  <rowFields count="1">
    <field x="3"/>
  </rowFields>
  <rowItems count="2">
    <i>
      <x v="29"/>
    </i>
    <i t="grand">
      <x/>
    </i>
  </rowItems>
  <colItems count="1">
    <i/>
  </colItems>
  <dataFields count="1">
    <dataField name="Sum af Beløb" fld="4" baseField="0" baseItem="0"/>
  </dataFields>
  <pivotTableStyleInfo name="PivotStyleLight16" showRowHeaders="1" showColHeaders="1" showRowStripes="0" showColStripes="0" showLastColumn="1"/>
  <filters count="1">
    <filter fld="3" type="captionBeginsWith" evalOrder="-1" id="4" stringValue1="2208">
      <autoFilter ref="A1">
        <filterColumn colId="0">
          <customFilters>
            <customFilter val="2208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98C744-043F-4D6D-BBE6-EEBA78968D84}" name="Pivottabel1" cacheId="9" applyNumberFormats="0" applyBorderFormats="0" applyFontFormats="0" applyPatternFormats="0" applyAlignmentFormats="0" applyWidthHeightFormats="1" dataCaption="Værdier" grandTotalCaption="Hovedtotal Indtægter???" updatedVersion="6" minRefreshableVersion="3" useAutoFormatting="1" itemPrintTitles="1" createdVersion="6" indent="0" compact="0" compactData="0" multipleFieldFilters="0">
  <location ref="A9:B52" firstHeaderRow="1" firstDataRow="1" firstDataCol="1"/>
  <pivotFields count="5">
    <pivotField compact="0" outline="0" showAll="0"/>
    <pivotField compact="0" outline="0" showAll="0"/>
    <pivotField compact="0" outline="0" showAll="0"/>
    <pivotField axis="axisRow" compact="0" outline="0" showAll="0">
      <items count="43">
        <item x="15"/>
        <item x="16"/>
        <item x="17"/>
        <item x="18"/>
        <item x="19"/>
        <item x="20"/>
        <item x="21"/>
        <item x="22"/>
        <item x="23"/>
        <item x="6"/>
        <item x="0"/>
        <item x="1"/>
        <item x="32"/>
        <item x="7"/>
        <item x="2"/>
        <item x="3"/>
        <item x="8"/>
        <item x="4"/>
        <item x="36"/>
        <item x="33"/>
        <item x="37"/>
        <item x="24"/>
        <item x="25"/>
        <item x="28"/>
        <item x="9"/>
        <item x="12"/>
        <item x="26"/>
        <item x="13"/>
        <item x="30"/>
        <item x="38"/>
        <item x="39"/>
        <item x="14"/>
        <item x="5"/>
        <item x="31"/>
        <item x="27"/>
        <item x="34"/>
        <item x="40"/>
        <item x="41"/>
        <item x="10"/>
        <item x="11"/>
        <item x="29"/>
        <item x="35"/>
        <item t="default"/>
      </items>
    </pivotField>
    <pivotField dataField="1" compact="0" numFmtId="4" outline="0" showAll="0"/>
  </pivotFields>
  <rowFields count="1">
    <field x="3"/>
  </rowFields>
  <row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rowItems>
  <colItems count="1">
    <i/>
  </colItems>
  <dataFields count="1">
    <dataField name="Sum af Beløb" fld="4" baseField="0" baseItem="0" numFmtId="4"/>
  </dataFields>
  <formats count="6"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3" type="button" dataOnly="0" labelOnly="1" outline="0" axis="axisRow" fieldPosition="0"/>
    </format>
    <format dxfId="11">
      <pivotArea dataOnly="0" labelOnly="1" outline="0" fieldPosition="0">
        <references count="1">
          <reference field="3" count="0"/>
        </references>
      </pivotArea>
    </format>
    <format dxfId="10">
      <pivotArea dataOnly="0" labelOnly="1" grandRow="1" outline="0" fieldPosition="0"/>
    </format>
    <format dxfId="9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78BE5B-7F56-40F9-B421-7D05FA0AB20E}" name="Pivottabel3" cacheId="9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1:D12" firstHeaderRow="1" firstDataRow="1" firstDataCol="3"/>
  <pivotFields count="5">
    <pivotField axis="axisRow" compact="0" outline="0" showAll="0" defaultSubtotal="0">
      <items count="7">
        <item x="0"/>
        <item x="1"/>
        <item x="2"/>
        <item x="3"/>
        <item x="4"/>
        <item x="6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23"/>
        <item x="27"/>
        <item x="12"/>
        <item x="13"/>
        <item x="14"/>
        <item x="16"/>
        <item x="17"/>
        <item x="18"/>
        <item x="19"/>
        <item x="20"/>
        <item x="21"/>
        <item x="22"/>
        <item x="24"/>
        <item x="15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41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10"/>
        <item x="11"/>
        <item x="29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3"/>
    <field x="0"/>
    <field x="1"/>
  </rowFields>
  <rowItems count="1">
    <i t="grand">
      <x/>
    </i>
  </rowItems>
  <colItems count="1">
    <i/>
  </colItems>
  <dataFields count="1">
    <dataField name="Sum af Beløb" fld="4" baseField="0" baseItem="0" numFmtId="165"/>
  </dataFields>
  <formats count="1">
    <format dxfId="8">
      <pivotArea outline="0" collapsedLevelsAreSubtotals="1" fieldPosition="0"/>
    </format>
  </formats>
  <pivotTableStyleInfo name="PivotStyleLight16" showRowHeaders="1" showColHeaders="1" showRowStripes="0" showColStripes="0" showLastColumn="1"/>
  <filters count="2">
    <filter fld="3" type="captionBeginsWith" evalOrder="-1" id="4" stringValue1="2237">
      <autoFilter ref="A1">
        <filterColumn colId="0">
          <customFilters>
            <customFilter val="2237*"/>
          </customFilters>
        </filterColumn>
      </autoFilter>
    </filter>
    <filter fld="1" type="captionNotBeginsWith" evalOrder="-1" id="3" stringValue1="6">
      <autoFilter ref="A1">
        <filterColumn colId="0">
          <customFilters>
            <customFilter operator="notEqual" val="6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4CA72A-DD29-4572-B36A-CD825CC1F7DF}" name="Pivottabel1" cacheId="10" applyNumberFormats="0" applyBorderFormats="0" applyFontFormats="0" applyPatternFormats="0" applyAlignmentFormats="0" applyWidthHeightFormats="1" dataCaption="Værdier" updatedVersion="6" minRefreshableVersion="3" useAutoFormatting="1" itemPrintTitles="1" createdVersion="6" indent="0" compact="0" compactData="0" multipleFieldFilters="0">
  <location ref="A12:B14" firstHeaderRow="1" firstDataRow="1" firstDataCol="1"/>
  <pivotFields count="6">
    <pivotField axis="axisRow" compact="0" outline="0" showAll="0">
      <items count="8">
        <item x="0"/>
        <item x="1"/>
        <item x="2"/>
        <item x="3"/>
        <item x="4"/>
        <item x="5"/>
        <item x="6"/>
        <item t="default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</pivotFields>
  <rowFields count="1">
    <field x="0"/>
  </rowFields>
  <rowItems count="2">
    <i>
      <x/>
    </i>
    <i t="grand">
      <x/>
    </i>
  </rowItems>
  <colItems count="1">
    <i/>
  </colItems>
  <dataFields count="1">
    <dataField name="Sum af Beløb" fld="4" baseField="0" baseItem="0" numFmtId="165"/>
  </dataFields>
  <formats count="1">
    <format dxfId="29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0" type="captionBeginsWith" evalOrder="-1" id="1" stringValue1="0">
      <autoFilter ref="A1">
        <filterColumn colId="0">
          <customFilters>
            <customFilter val="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323C92-ABBA-453B-98D9-213D7B857488}" name="Pivottabel8" cacheId="9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0:D14" firstHeaderRow="1" firstDataRow="1" firstDataCol="3"/>
  <pivotFields count="5">
    <pivotField axis="axisRow" compact="0" outline="0" multipleItemSelectionAllowed="1" showAll="0" defaultSubtotal="0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8">
        <item x="0"/>
        <item x="12"/>
        <item x="1"/>
        <item x="2"/>
        <item x="3"/>
        <item x="4"/>
        <item x="13"/>
        <item x="14"/>
        <item x="15"/>
        <item x="24"/>
        <item x="16"/>
        <item x="17"/>
        <item x="5"/>
        <item x="18"/>
        <item x="23"/>
        <item x="6"/>
        <item x="19"/>
        <item x="7"/>
        <item x="8"/>
        <item x="9"/>
        <item x="10"/>
        <item x="20"/>
        <item x="11"/>
        <item x="21"/>
        <item x="22"/>
        <item x="27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41"/>
        <item x="10"/>
        <item x="11"/>
        <item x="29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0"/>
    <field x="3"/>
    <field x="1"/>
  </rowFields>
  <rowItems count="4">
    <i>
      <x v="5"/>
      <x v="5"/>
      <x v="9"/>
    </i>
    <i r="1">
      <x v="6"/>
      <x v="9"/>
    </i>
    <i r="1">
      <x v="11"/>
      <x v="9"/>
    </i>
    <i t="grand">
      <x/>
    </i>
  </rowItems>
  <colItems count="1">
    <i/>
  </colItems>
  <dataFields count="1">
    <dataField name="Sum af Beløb" fld="4" baseField="0" baseItem="0" numFmtId="4"/>
  </dataFields>
  <pivotTableStyleInfo name="PivotStyleLight16" showRowHeaders="1" showColHeaders="1" showRowStripes="0" showColStripes="0" showLastColumn="1"/>
  <filters count="2">
    <filter fld="1" type="captionBeginsWith" evalOrder="-1" id="6" stringValue1="2">
      <autoFilter ref="A1">
        <filterColumn colId="0">
          <customFilters>
            <customFilter val="2*"/>
          </customFilters>
        </filterColumn>
      </autoFilter>
    </filter>
    <filter fld="0" type="captionBeginsWith" evalOrder="-1" id="1" stringValue1="97">
      <autoFilter ref="A1">
        <filterColumn colId="0">
          <customFilters>
            <customFilter val="97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684FE5-B1FC-4DCD-9F42-AF908DB421E4}" name="Pivottabel2" cacheId="9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gridDropZones="1" multipleFieldFilters="0">
  <location ref="A12:E18" firstHeaderRow="1" firstDataRow="2" firstDataCol="2"/>
  <pivotFields count="5">
    <pivotField axis="axisRow" compact="0" outline="0" multipleItemSelectionAllowed="1" showAll="0" defaultSubtotal="0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28">
        <item x="0"/>
        <item x="12"/>
        <item x="1"/>
        <item x="2"/>
        <item x="3"/>
        <item x="4"/>
        <item x="13"/>
        <item x="14"/>
        <item x="15"/>
        <item x="24"/>
        <item x="16"/>
        <item x="17"/>
        <item x="5"/>
        <item x="18"/>
        <item x="23"/>
        <item x="6"/>
        <item x="19"/>
        <item x="7"/>
        <item x="8"/>
        <item x="9"/>
        <item x="10"/>
        <item x="20"/>
        <item x="11"/>
        <item x="21"/>
        <item x="22"/>
        <item x="27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41"/>
        <item x="10"/>
        <item x="11"/>
        <item x="29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3"/>
  </rowFields>
  <rowItems count="5">
    <i>
      <x v="4"/>
      <x v="3"/>
    </i>
    <i r="1">
      <x v="5"/>
    </i>
    <i r="1">
      <x v="6"/>
    </i>
    <i r="1">
      <x v="11"/>
    </i>
    <i t="grand">
      <x/>
    </i>
  </rowItems>
  <colFields count="1">
    <field x="1"/>
  </colFields>
  <colItems count="3">
    <i>
      <x/>
    </i>
    <i>
      <x v="18"/>
    </i>
    <i t="grand">
      <x/>
    </i>
  </colItems>
  <dataFields count="1">
    <dataField name="Sum af Beløb" fld="4" baseField="0" baseItem="0" numFmtId="4"/>
  </dataFields>
  <formats count="1">
    <format dxfId="7">
      <pivotArea dataOnly="0" labelOnly="1" outline="0" axis="axisValues" fieldPosition="0"/>
    </format>
  </formats>
  <pivotTableStyleInfo name="PivotStyleLight16" showRowHeaders="1" showColHeaders="1" showRowStripes="0" showColStripes="0" showLastColumn="1"/>
  <filters count="2">
    <filter fld="1" type="captionNotBeginsWith" evalOrder="-1" id="5" stringValue1="2">
      <autoFilter ref="A1">
        <filterColumn colId="0">
          <customFilters>
            <customFilter operator="notEqual" val="2*"/>
          </customFilters>
        </filterColumn>
      </autoFilter>
    </filter>
    <filter fld="0" type="captionBeginsWith" evalOrder="-1" id="4" stringValue1="95">
      <autoFilter ref="A1">
        <filterColumn colId="0">
          <customFilters>
            <customFilter val="95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3819B6-14A0-4F09-B1B1-F460FCE87D07}" name="Pivottabel3" cacheId="10" applyNumberFormats="0" applyBorderFormats="0" applyFontFormats="0" applyPatternFormats="0" applyAlignmentFormats="0" applyWidthHeightFormats="1" dataCaption="Værdier" updatedVersion="6" minRefreshableVersion="3" useAutoFormatting="1" itemPrintTitles="1" createdVersion="6" indent="0" compact="0" compactData="0" multipleFieldFilters="0">
  <location ref="G12:H14" firstHeaderRow="1" firstDataRow="1" firstDataCol="1"/>
  <pivotFields count="6">
    <pivotField compact="0" outline="0" showAll="0"/>
    <pivotField compact="0" outline="0" showAll="0"/>
    <pivotField axis="axisRow" compact="0" outline="0" showAll="0">
      <items count="10">
        <item x="0"/>
        <item x="1"/>
        <item x="7"/>
        <item x="4"/>
        <item x="5"/>
        <item x="2"/>
        <item x="3"/>
        <item x="6"/>
        <item x="8"/>
        <item t="default"/>
      </items>
    </pivotField>
    <pivotField compact="0" outline="0" showAll="0"/>
    <pivotField dataField="1" compact="0" outline="0" showAll="0"/>
    <pivotField compact="0" outline="0" showAll="0"/>
  </pivotFields>
  <rowFields count="1">
    <field x="2"/>
  </rowFields>
  <rowItems count="2">
    <i>
      <x/>
    </i>
    <i t="grand">
      <x/>
    </i>
  </rowItems>
  <colItems count="1">
    <i/>
  </colItems>
  <dataFields count="1">
    <dataField name="Sum af Beløb" fld="4" baseField="0" baseItem="0" numFmtId="165"/>
  </dataFields>
  <formats count="1">
    <format dxfId="30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2" type="captionBeginsWith" evalOrder="-1" id="1" stringValue1="0">
      <autoFilter ref="A1">
        <filterColumn colId="0">
          <customFilters>
            <customFilter val="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1811B8-9E08-4D48-A333-807166F29389}" name="Pivottabel4" cacheId="10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4:B16" firstHeaderRow="1" firstDataRow="1" firstDataCol="1"/>
  <pivotFields count="6">
    <pivotField compact="0" outline="0" showAll="0"/>
    <pivotField axis="axisRow" compact="0" outline="0" showAll="0">
      <items count="29">
        <item x="0"/>
        <item x="12"/>
        <item x="1"/>
        <item x="2"/>
        <item x="3"/>
        <item x="4"/>
        <item x="13"/>
        <item x="14"/>
        <item x="15"/>
        <item x="24"/>
        <item x="16"/>
        <item x="17"/>
        <item x="5"/>
        <item x="18"/>
        <item x="25"/>
        <item x="23"/>
        <item x="26"/>
        <item x="6"/>
        <item x="19"/>
        <item x="7"/>
        <item x="8"/>
        <item x="9"/>
        <item x="10"/>
        <item x="20"/>
        <item x="11"/>
        <item x="21"/>
        <item x="22"/>
        <item x="27"/>
        <item t="default"/>
      </items>
    </pivotField>
    <pivotField compact="0" outline="0" showAll="0"/>
    <pivotField compact="0" outline="0" showAll="0"/>
    <pivotField dataField="1" compact="0" outline="0" showAll="0"/>
    <pivotField compact="0" outline="0" showAll="0"/>
  </pivotFields>
  <rowFields count="1">
    <field x="1"/>
  </rowFields>
  <rowItems count="2">
    <i>
      <x v="26"/>
    </i>
    <i t="grand">
      <x/>
    </i>
  </rowItems>
  <colItems count="1">
    <i/>
  </colItems>
  <dataFields count="1">
    <dataField name="Sum af Beløb" fld="4" baseField="0" baseItem="0" numFmtId="165"/>
  </dataFields>
  <formats count="1">
    <format dxfId="27">
      <pivotArea outline="0" collapsedLevelsAreSubtotals="1" fieldPosition="0"/>
    </format>
  </formats>
  <pivotTableStyleInfo name="PivotStyleLight16" showRowHeaders="1" showColHeaders="1" showRowStripes="0" showColStripes="0" showLastColumn="1"/>
  <filters count="2">
    <filter fld="1" type="captionBeginsWith" evalOrder="-1" id="3" stringValue1="8">
      <autoFilter ref="A1">
        <filterColumn colId="0">
          <customFilters>
            <customFilter val="8*"/>
          </customFilters>
        </filterColumn>
      </autoFilter>
    </filter>
    <filter fld="2" type="captionBeginsWith" evalOrder="-1" id="1" stringValue1="0">
      <autoFilter ref="A1">
        <filterColumn colId="0">
          <customFilters>
            <customFilter val="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el3" cacheId="9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2:D13" firstHeaderRow="1" firstDataRow="1" firstDataCol="3"/>
  <pivotFields count="5">
    <pivotField axis="axisRow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axis="axisRow" compact="0" outline="0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23"/>
        <item x="12"/>
        <item x="13"/>
        <item x="14"/>
        <item x="16"/>
        <item x="17"/>
        <item x="18"/>
        <item x="19"/>
        <item x="20"/>
        <item x="21"/>
        <item x="22"/>
        <item x="24"/>
        <item x="15"/>
        <item x="27"/>
        <item x="25"/>
        <item x="26"/>
      </items>
    </pivotField>
    <pivotField compact="0" outline="0" showAll="0" defaultSubtotal="0"/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41"/>
        <item x="10"/>
        <item x="11"/>
        <item x="29"/>
        <item x="35"/>
      </items>
    </pivotField>
    <pivotField dataField="1" compact="0" numFmtId="4" outline="0" showAll="0" defaultSubtotal="0"/>
  </pivotFields>
  <rowFields count="3">
    <field x="3"/>
    <field x="0"/>
    <field x="1"/>
  </rowFields>
  <rowItems count="1">
    <i t="grand">
      <x/>
    </i>
  </rowItems>
  <colItems count="1">
    <i/>
  </colItems>
  <dataFields count="1">
    <dataField name="Sum af Beløb" fld="4" baseField="0" baseItem="0" numFmtId="165"/>
  </dataFields>
  <formats count="3">
    <format dxfId="26">
      <pivotArea outline="0" collapsedLevelsAreSubtotals="1" fieldPosition="0"/>
    </format>
    <format dxfId="25">
      <pivotArea dataOnly="0" labelOnly="1" outline="0" axis="axisValues" fieldPosition="0"/>
    </format>
    <format dxfId="24">
      <pivotArea dataOnly="0" labelOnly="1" outline="0" axis="axisValues" fieldPosition="0"/>
    </format>
  </formats>
  <pivotTableStyleInfo name="PivotStyleLight16" showRowHeaders="1" showColHeaders="1" showRowStripes="0" showColStripes="0" showLastColumn="1"/>
  <filters count="2">
    <filter fld="0" type="captionNotBeginsWith" evalOrder="-1" id="7" stringValue1="1">
      <autoFilter ref="A1">
        <filterColumn colId="0">
          <customFilters>
            <customFilter operator="notEqual" val="1*"/>
          </customFilters>
        </filterColumn>
      </autoFilter>
    </filter>
    <filter fld="3" type="captionBeginsWith" evalOrder="-1" id="6" stringValue1="1011">
      <autoFilter ref="A1">
        <filterColumn colId="0">
          <customFilters>
            <customFilter val="1011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Pivottabel3" cacheId="9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3:D23" firstHeaderRow="1" firstDataRow="1" firstDataCol="3"/>
  <pivotFields count="5">
    <pivotField axis="axisRow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axis="axisRow" compact="0" outline="0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23"/>
        <item x="12"/>
        <item x="13"/>
        <item x="14"/>
        <item x="16"/>
        <item x="17"/>
        <item x="18"/>
        <item x="19"/>
        <item x="20"/>
        <item x="21"/>
        <item x="22"/>
        <item x="24"/>
        <item x="15"/>
        <item x="27"/>
        <item x="25"/>
        <item x="26"/>
      </items>
    </pivotField>
    <pivotField compact="0" outline="0" showAll="0" defaultSubtotal="0"/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41"/>
        <item x="10"/>
        <item x="11"/>
        <item x="29"/>
        <item x="35"/>
      </items>
    </pivotField>
    <pivotField dataField="1" compact="0" numFmtId="4" outline="0" showAll="0" defaultSubtotal="0"/>
  </pivotFields>
  <rowFields count="3">
    <field x="3"/>
    <field x="0"/>
    <field x="1"/>
  </rowFields>
  <rowItems count="10">
    <i>
      <x v="15"/>
      <x v="1"/>
      <x v="13"/>
    </i>
    <i>
      <x v="27"/>
      <x v="1"/>
      <x v="13"/>
    </i>
    <i>
      <x v="28"/>
      <x v="1"/>
      <x v="13"/>
    </i>
    <i>
      <x v="29"/>
      <x v="1"/>
      <x v="13"/>
    </i>
    <i>
      <x v="30"/>
      <x v="1"/>
      <x v="13"/>
    </i>
    <i>
      <x v="31"/>
      <x v="1"/>
      <x v="13"/>
    </i>
    <i>
      <x v="32"/>
      <x v="1"/>
      <x v="13"/>
    </i>
    <i>
      <x v="33"/>
      <x v="1"/>
      <x v="13"/>
    </i>
    <i>
      <x v="34"/>
      <x v="1"/>
      <x v="13"/>
    </i>
    <i t="grand">
      <x/>
    </i>
  </rowItems>
  <colItems count="1">
    <i/>
  </colItems>
  <dataFields count="1">
    <dataField name="Sum af Beløb" fld="4" baseField="0" baseItem="0" numFmtId="165"/>
  </dataFields>
  <formats count="3">
    <format dxfId="23">
      <pivotArea outline="0" collapsedLevelsAreSubtotals="1" fieldPosition="0"/>
    </format>
    <format dxfId="22">
      <pivotArea dataOnly="0" labelOnly="1" outline="0" axis="axisValues" fieldPosition="0"/>
    </format>
    <format dxfId="21">
      <pivotArea dataOnly="0" labelOnly="1" outline="0" axis="axisValues" fieldPosition="0"/>
    </format>
  </formats>
  <pivotTableStyleInfo name="PivotStyleLight16" showRowHeaders="1" showColHeaders="1" showRowStripes="0" showColStripes="0" showLastColumn="1"/>
  <filters count="1">
    <filter fld="3" type="captionBeginsWith" evalOrder="-1" id="2" stringValue1="1011">
      <autoFilter ref="A1">
        <filterColumn colId="0">
          <customFilters>
            <customFilter val="1011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Pivottabel5" cacheId="9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3:D22" firstHeaderRow="1" firstDataRow="1" firstDataCol="3"/>
  <pivotFields count="5">
    <pivotField axis="axisRow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axis="axisRow" compact="0" outline="0" showAll="0" defaultSubtotal="0">
      <items count="28">
        <item x="0"/>
        <item x="12"/>
        <item x="1"/>
        <item x="2"/>
        <item x="3"/>
        <item x="4"/>
        <item x="13"/>
        <item x="14"/>
        <item x="15"/>
        <item x="24"/>
        <item x="16"/>
        <item x="17"/>
        <item x="5"/>
        <item x="18"/>
        <item x="23"/>
        <item x="6"/>
        <item x="19"/>
        <item x="7"/>
        <item x="8"/>
        <item x="9"/>
        <item x="10"/>
        <item x="20"/>
        <item x="11"/>
        <item x="21"/>
        <item x="22"/>
        <item x="27"/>
        <item x="25"/>
        <item x="26"/>
      </items>
    </pivotField>
    <pivotField compact="0" outline="0" showAll="0" defaultSubtotal="0"/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41"/>
        <item x="10"/>
        <item x="11"/>
        <item x="29"/>
        <item x="35"/>
      </items>
    </pivotField>
    <pivotField dataField="1" compact="0" numFmtId="4" outline="0" showAll="0" defaultSubtotal="0"/>
  </pivotFields>
  <rowFields count="3">
    <field x="3"/>
    <field x="0"/>
    <field x="1"/>
  </rowFields>
  <rowItems count="9">
    <i>
      <x v="2"/>
      <x/>
      <x/>
    </i>
    <i r="1">
      <x v="2"/>
      <x/>
    </i>
    <i>
      <x v="3"/>
      <x/>
      <x/>
    </i>
    <i r="1">
      <x v="2"/>
      <x/>
    </i>
    <i r="2">
      <x v="14"/>
    </i>
    <i r="2">
      <x v="22"/>
    </i>
    <i r="1">
      <x v="4"/>
      <x/>
    </i>
    <i r="2">
      <x v="18"/>
    </i>
    <i t="grand">
      <x/>
    </i>
  </rowItems>
  <colItems count="1">
    <i/>
  </colItems>
  <dataFields count="1">
    <dataField name="Sum af Beløb" fld="4" baseField="0" baseItem="0" numFmtId="165"/>
  </dataFields>
  <formats count="1">
    <format dxfId="20">
      <pivotArea outline="0" collapsedLevelsAreSubtotals="1" fieldPosition="0"/>
    </format>
  </formats>
  <pivotTableStyleInfo name="PivotStyleLight16" showRowHeaders="1" showColHeaders="1" showRowStripes="0" showColStripes="0" showLastColumn="1"/>
  <filters count="2">
    <filter fld="0" type="captionNotBeginsWith" evalOrder="-1" id="5" stringValue1="1">
      <autoFilter ref="A1">
        <filterColumn colId="0">
          <customFilters>
            <customFilter operator="notEqual" val="1*"/>
          </customFilters>
        </filterColumn>
      </autoFilter>
    </filter>
    <filter fld="3" type="captionBeginsWith" evalOrder="-1" id="4" stringValue1="1311">
      <autoFilter ref="A1">
        <filterColumn colId="0">
          <customFilters>
            <customFilter val="1311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Pivottabel6" cacheId="9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5:C16" firstHeaderRow="1" firstDataRow="1" firstDataCol="2"/>
  <pivotFields count="5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23"/>
        <item x="12"/>
        <item x="13"/>
        <item x="14"/>
        <item x="16"/>
        <item x="17"/>
        <item x="18"/>
        <item x="19"/>
        <item x="20"/>
        <item x="21"/>
        <item x="22"/>
        <item x="24"/>
        <item x="15"/>
        <item x="27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41"/>
        <item x="10"/>
        <item x="11"/>
        <item x="29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1"/>
  </rowFields>
  <rowItems count="1">
    <i t="grand">
      <x/>
    </i>
  </rowItems>
  <colItems count="1">
    <i/>
  </colItems>
  <dataFields count="1">
    <dataField name="Sum af Beløb" fld="4" baseField="0" baseItem="0" numFmtId="4"/>
  </dataFields>
  <pivotTableStyleInfo name="PivotStyleLight16" showRowHeaders="1" showColHeaders="1" showRowStripes="0" showColStripes="0" showLastColumn="1"/>
  <filters count="2">
    <filter fld="1" type="captionNotBeginsWith" evalOrder="-1" id="5" stringValue1="7">
      <autoFilter ref="A1">
        <filterColumn colId="0">
          <customFilters>
            <customFilter operator="notEqual" val="7*"/>
          </customFilters>
        </filterColumn>
      </autoFilter>
    </filter>
    <filter fld="3" type="captionBeginsWith" evalOrder="-1" id="4" stringValue1="1610">
      <autoFilter ref="A1">
        <filterColumn colId="0">
          <customFilters>
            <customFilter val="161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2:C59" totalsRowShown="0" headerRowDxfId="6" headerRowBorderDxfId="5" tableBorderDxfId="4" totalsRowBorderDxfId="3">
  <autoFilter ref="A2:C59" xr:uid="{00000000-0009-0000-0100-000001000000}"/>
  <tableColumns count="3">
    <tableColumn id="13" xr3:uid="{00000000-0010-0000-0000-00000D000000}" name="Stedkode på bogføringsniveau" dataDxfId="2"/>
    <tableColumn id="14" xr3:uid="{00000000-0010-0000-0000-00000E000000}" name="Beskrivelse" dataDxfId="1"/>
    <tableColumn id="16" xr3:uid="{00000000-0010-0000-0000-000010000000}" name="Institutionsnr." dataDxfId="0">
      <calculatedColumnFormula>'Samlet validering'!B$11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bi-komp.oes.dk/Dokumentation/Kvikguides/Kvikguide%20Skift%20af%20datakilde.pdf" TargetMode="External"/><Relationship Id="rId1" Type="http://schemas.openxmlformats.org/officeDocument/2006/relationships/hyperlink" Target="mailto:faelleskontoplan@ufm.dk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ivotTable" Target="../pivotTables/pivot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ivotTable" Target="../pivotTables/pivotTable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ivotTable" Target="../pivotTables/pivotTable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ivotTable" Target="../pivotTables/pivotTable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ivotTable" Target="../pivotTables/pivotTable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ivotTable" Target="../pivotTables/pivotTable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ivotTable" Target="../pivotTables/pivotTable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ivotTable" Target="../pivotTables/pivotTable21.xml"/><Relationship Id="rId1" Type="http://schemas.openxmlformats.org/officeDocument/2006/relationships/pivotTable" Target="../pivotTables/pivotTable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24.xml"/><Relationship Id="rId2" Type="http://schemas.openxmlformats.org/officeDocument/2006/relationships/pivotTable" Target="../pivotTables/pivotTable23.xml"/><Relationship Id="rId1" Type="http://schemas.openxmlformats.org/officeDocument/2006/relationships/pivotTable" Target="../pivotTables/pivotTable22.xml"/><Relationship Id="rId4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27.xml"/><Relationship Id="rId2" Type="http://schemas.openxmlformats.org/officeDocument/2006/relationships/pivotTable" Target="../pivotTables/pivotTable26.xml"/><Relationship Id="rId1" Type="http://schemas.openxmlformats.org/officeDocument/2006/relationships/pivotTable" Target="../pivotTables/pivotTable25.xml"/><Relationship Id="rId4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28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ivotTable" Target="../pivotTables/pivotTable29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30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31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4:G38"/>
  <sheetViews>
    <sheetView showGridLines="0" tabSelected="1" zoomScaleNormal="100" zoomScaleSheetLayoutView="120" workbookViewId="0">
      <selection activeCell="B31" sqref="B31"/>
    </sheetView>
  </sheetViews>
  <sheetFormatPr defaultRowHeight="14.4" x14ac:dyDescent="0.3"/>
  <cols>
    <col min="2" max="2" width="186.6640625" customWidth="1"/>
    <col min="3" max="3" width="34" bestFit="1" customWidth="1"/>
    <col min="4" max="4" width="15.6640625" bestFit="1" customWidth="1"/>
    <col min="5" max="5" width="13.33203125" bestFit="1" customWidth="1"/>
    <col min="6" max="6" width="9.33203125" customWidth="1"/>
  </cols>
  <sheetData>
    <row r="4" spans="2:7" x14ac:dyDescent="0.3">
      <c r="C4" s="22"/>
      <c r="D4" s="22"/>
      <c r="G4" s="22"/>
    </row>
    <row r="6" spans="2:7" x14ac:dyDescent="0.3">
      <c r="C6" s="11"/>
      <c r="E6" s="2"/>
    </row>
    <row r="7" spans="2:7" x14ac:dyDescent="0.3">
      <c r="C7" s="11"/>
      <c r="E7" s="2"/>
    </row>
    <row r="8" spans="2:7" x14ac:dyDescent="0.3">
      <c r="C8" s="11"/>
      <c r="E8" s="2"/>
    </row>
    <row r="9" spans="2:7" x14ac:dyDescent="0.3">
      <c r="C9" s="11"/>
      <c r="E9" s="2"/>
    </row>
    <row r="10" spans="2:7" x14ac:dyDescent="0.3">
      <c r="C10" s="11"/>
      <c r="E10" s="2"/>
    </row>
    <row r="11" spans="2:7" ht="15.6" x14ac:dyDescent="0.3">
      <c r="B11" s="9" t="s">
        <v>25</v>
      </c>
      <c r="C11" s="11"/>
      <c r="E11" s="2"/>
    </row>
    <row r="12" spans="2:7" ht="15.6" x14ac:dyDescent="0.3">
      <c r="B12" s="9"/>
      <c r="C12" s="11"/>
      <c r="E12" s="2"/>
    </row>
    <row r="13" spans="2:7" ht="15.6" x14ac:dyDescent="0.3">
      <c r="B13" s="9" t="s">
        <v>167</v>
      </c>
      <c r="C13" s="11"/>
      <c r="E13" s="2"/>
    </row>
    <row r="14" spans="2:7" ht="15.6" x14ac:dyDescent="0.3">
      <c r="B14" s="9" t="s">
        <v>10</v>
      </c>
      <c r="C14" s="11"/>
      <c r="E14" s="2"/>
    </row>
    <row r="15" spans="2:7" ht="15.6" x14ac:dyDescent="0.3">
      <c r="B15" s="9"/>
      <c r="C15" s="11"/>
      <c r="E15" s="2"/>
    </row>
    <row r="16" spans="2:7" x14ac:dyDescent="0.3">
      <c r="B16" s="23" t="s">
        <v>106</v>
      </c>
      <c r="C16" s="11"/>
      <c r="E16" s="2"/>
    </row>
    <row r="17" spans="2:5" ht="31.2" x14ac:dyDescent="0.3">
      <c r="B17" s="9" t="s">
        <v>170</v>
      </c>
      <c r="C17" s="11"/>
      <c r="E17" s="2"/>
    </row>
    <row r="18" spans="2:5" ht="15.6" x14ac:dyDescent="0.3">
      <c r="B18" s="10"/>
      <c r="C18" s="11"/>
      <c r="E18" s="2"/>
    </row>
    <row r="19" spans="2:5" ht="15.6" x14ac:dyDescent="0.3">
      <c r="B19" s="9" t="s">
        <v>26</v>
      </c>
      <c r="C19" s="11"/>
      <c r="E19" s="2"/>
    </row>
    <row r="20" spans="2:5" x14ac:dyDescent="0.3">
      <c r="B20" s="11" t="s">
        <v>173</v>
      </c>
      <c r="C20" s="11"/>
      <c r="E20" s="2"/>
    </row>
    <row r="21" spans="2:5" x14ac:dyDescent="0.3">
      <c r="B21" s="11"/>
      <c r="C21" s="11"/>
      <c r="E21" s="2"/>
    </row>
    <row r="22" spans="2:5" ht="15.6" x14ac:dyDescent="0.3">
      <c r="B22" s="9" t="s">
        <v>172</v>
      </c>
      <c r="C22" s="11"/>
      <c r="E22" s="2"/>
    </row>
    <row r="23" spans="2:5" ht="15.6" x14ac:dyDescent="0.3">
      <c r="B23" s="9"/>
      <c r="C23" s="11"/>
      <c r="E23" s="2"/>
    </row>
    <row r="24" spans="2:5" ht="28.8" x14ac:dyDescent="0.3">
      <c r="B24" s="13" t="s">
        <v>147</v>
      </c>
      <c r="C24" s="11"/>
      <c r="E24" s="2"/>
    </row>
    <row r="25" spans="2:5" x14ac:dyDescent="0.3">
      <c r="B25" s="13"/>
      <c r="C25" s="11"/>
      <c r="E25" s="2"/>
    </row>
    <row r="26" spans="2:5" ht="15.6" x14ac:dyDescent="0.3">
      <c r="B26" s="9" t="s">
        <v>121</v>
      </c>
    </row>
    <row r="28" spans="2:5" ht="48" customHeight="1" x14ac:dyDescent="0.3">
      <c r="B28" s="13" t="s">
        <v>122</v>
      </c>
    </row>
    <row r="30" spans="2:5" ht="15.6" x14ac:dyDescent="0.3">
      <c r="B30" s="10" t="s">
        <v>168</v>
      </c>
    </row>
    <row r="31" spans="2:5" x14ac:dyDescent="0.3">
      <c r="B31" s="11" t="s">
        <v>9</v>
      </c>
    </row>
    <row r="33" spans="2:2" x14ac:dyDescent="0.3">
      <c r="B33" s="23" t="s">
        <v>20</v>
      </c>
    </row>
    <row r="34" spans="2:2" ht="31.2" x14ac:dyDescent="0.3">
      <c r="B34" s="9" t="s">
        <v>169</v>
      </c>
    </row>
    <row r="36" spans="2:2" ht="15.6" x14ac:dyDescent="0.3">
      <c r="B36" s="10"/>
    </row>
    <row r="37" spans="2:2" ht="15.6" x14ac:dyDescent="0.3">
      <c r="B37" s="9"/>
    </row>
    <row r="38" spans="2:2" ht="15.6" x14ac:dyDescent="0.3">
      <c r="B38" s="12"/>
    </row>
  </sheetData>
  <conditionalFormatting sqref="D6:D18 D20:D21">
    <cfRule type="cellIs" dxfId="66" priority="17" operator="equal">
      <formula>"OBS"</formula>
    </cfRule>
    <cfRule type="cellIs" dxfId="65" priority="18" operator="equal">
      <formula>"OK"</formula>
    </cfRule>
  </conditionalFormatting>
  <conditionalFormatting sqref="D19">
    <cfRule type="cellIs" dxfId="64" priority="15" operator="equal">
      <formula>"OBS"</formula>
    </cfRule>
    <cfRule type="cellIs" dxfId="63" priority="16" operator="equal">
      <formula>"OK"</formula>
    </cfRule>
  </conditionalFormatting>
  <conditionalFormatting sqref="D22:D23">
    <cfRule type="cellIs" dxfId="62" priority="9" operator="equal">
      <formula>"OBS"</formula>
    </cfRule>
    <cfRule type="cellIs" dxfId="61" priority="10" operator="equal">
      <formula>"OK"</formula>
    </cfRule>
  </conditionalFormatting>
  <conditionalFormatting sqref="D24">
    <cfRule type="cellIs" dxfId="60" priority="5" operator="equal">
      <formula>"OBS"</formula>
    </cfRule>
    <cfRule type="cellIs" dxfId="59" priority="6" operator="equal">
      <formula>"OK"</formula>
    </cfRule>
  </conditionalFormatting>
  <conditionalFormatting sqref="D25">
    <cfRule type="cellIs" dxfId="58" priority="3" operator="equal">
      <formula>"OBS"</formula>
    </cfRule>
    <cfRule type="cellIs" dxfId="57" priority="4" operator="equal">
      <formula>"OK"</formula>
    </cfRule>
  </conditionalFormatting>
  <hyperlinks>
    <hyperlink ref="B31" r:id="rId1" xr:uid="{00000000-0004-0000-0000-000001000000}"/>
    <hyperlink ref="B20" r:id="rId2" display="https://sbi-komp.oes.dk/Dokumentation/Kvikguides/Kvikguide Skift af datakilde.pdf" xr:uid="{E2202E97-CFC4-42F8-8EDB-36169F810062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5:C66"/>
  <sheetViews>
    <sheetView showGridLines="0" zoomScale="120" zoomScaleNormal="120" workbookViewId="0">
      <selection activeCell="A12" sqref="A12"/>
    </sheetView>
  </sheetViews>
  <sheetFormatPr defaultRowHeight="14.4" x14ac:dyDescent="0.3"/>
  <cols>
    <col min="1" max="1" width="34.33203125" customWidth="1"/>
    <col min="2" max="2" width="9.44140625" style="8" bestFit="1" customWidth="1"/>
    <col min="3" max="3" width="12.5546875" bestFit="1" customWidth="1"/>
  </cols>
  <sheetData>
    <row r="15" spans="1:3" x14ac:dyDescent="0.3">
      <c r="A15" s="1" t="s">
        <v>3</v>
      </c>
      <c r="B15" s="1" t="s">
        <v>22</v>
      </c>
      <c r="C15" t="s">
        <v>8</v>
      </c>
    </row>
    <row r="16" spans="1:3" x14ac:dyDescent="0.3">
      <c r="A16" t="s">
        <v>0</v>
      </c>
      <c r="B16"/>
      <c r="C16" s="2"/>
    </row>
    <row r="17" spans="2:2" x14ac:dyDescent="0.3">
      <c r="B17"/>
    </row>
    <row r="18" spans="2:2" x14ac:dyDescent="0.3">
      <c r="B18"/>
    </row>
    <row r="19" spans="2:2" x14ac:dyDescent="0.3">
      <c r="B19"/>
    </row>
    <row r="20" spans="2:2" x14ac:dyDescent="0.3">
      <c r="B20"/>
    </row>
    <row r="21" spans="2:2" x14ac:dyDescent="0.3">
      <c r="B21"/>
    </row>
    <row r="22" spans="2:2" x14ac:dyDescent="0.3">
      <c r="B22"/>
    </row>
    <row r="23" spans="2:2" x14ac:dyDescent="0.3">
      <c r="B23"/>
    </row>
    <row r="24" spans="2:2" x14ac:dyDescent="0.3">
      <c r="B24"/>
    </row>
    <row r="25" spans="2:2" x14ac:dyDescent="0.3">
      <c r="B25"/>
    </row>
    <row r="26" spans="2:2" x14ac:dyDescent="0.3">
      <c r="B26"/>
    </row>
    <row r="27" spans="2:2" x14ac:dyDescent="0.3">
      <c r="B27"/>
    </row>
    <row r="28" spans="2:2" x14ac:dyDescent="0.3">
      <c r="B28"/>
    </row>
    <row r="29" spans="2:2" x14ac:dyDescent="0.3">
      <c r="B29"/>
    </row>
    <row r="30" spans="2:2" x14ac:dyDescent="0.3">
      <c r="B30"/>
    </row>
    <row r="31" spans="2:2" x14ac:dyDescent="0.3">
      <c r="B31"/>
    </row>
    <row r="32" spans="2:2" x14ac:dyDescent="0.3">
      <c r="B32"/>
    </row>
    <row r="33" spans="2:2" x14ac:dyDescent="0.3">
      <c r="B33"/>
    </row>
    <row r="34" spans="2:2" x14ac:dyDescent="0.3">
      <c r="B34"/>
    </row>
    <row r="35" spans="2:2" x14ac:dyDescent="0.3">
      <c r="B35"/>
    </row>
    <row r="36" spans="2:2" x14ac:dyDescent="0.3">
      <c r="B36"/>
    </row>
    <row r="37" spans="2:2" x14ac:dyDescent="0.3">
      <c r="B37"/>
    </row>
    <row r="38" spans="2:2" x14ac:dyDescent="0.3">
      <c r="B38"/>
    </row>
    <row r="39" spans="2:2" x14ac:dyDescent="0.3">
      <c r="B39"/>
    </row>
    <row r="40" spans="2:2" x14ac:dyDescent="0.3">
      <c r="B40"/>
    </row>
    <row r="41" spans="2:2" x14ac:dyDescent="0.3">
      <c r="B41"/>
    </row>
    <row r="42" spans="2:2" x14ac:dyDescent="0.3">
      <c r="B42"/>
    </row>
    <row r="43" spans="2:2" x14ac:dyDescent="0.3">
      <c r="B43"/>
    </row>
    <row r="44" spans="2:2" x14ac:dyDescent="0.3">
      <c r="B44"/>
    </row>
    <row r="45" spans="2:2" x14ac:dyDescent="0.3">
      <c r="B45"/>
    </row>
    <row r="46" spans="2:2" x14ac:dyDescent="0.3">
      <c r="B46"/>
    </row>
    <row r="47" spans="2:2" x14ac:dyDescent="0.3">
      <c r="B47"/>
    </row>
    <row r="48" spans="2:2" x14ac:dyDescent="0.3">
      <c r="B48"/>
    </row>
    <row r="49" spans="2:2" x14ac:dyDescent="0.3">
      <c r="B49"/>
    </row>
    <row r="50" spans="2:2" x14ac:dyDescent="0.3">
      <c r="B50"/>
    </row>
    <row r="51" spans="2:2" x14ac:dyDescent="0.3">
      <c r="B51"/>
    </row>
    <row r="52" spans="2:2" x14ac:dyDescent="0.3">
      <c r="B52"/>
    </row>
    <row r="53" spans="2:2" x14ac:dyDescent="0.3">
      <c r="B53"/>
    </row>
    <row r="54" spans="2:2" x14ac:dyDescent="0.3">
      <c r="B54"/>
    </row>
    <row r="55" spans="2:2" x14ac:dyDescent="0.3">
      <c r="B55"/>
    </row>
    <row r="56" spans="2:2" x14ac:dyDescent="0.3">
      <c r="B56"/>
    </row>
    <row r="57" spans="2:2" x14ac:dyDescent="0.3">
      <c r="B57"/>
    </row>
    <row r="58" spans="2:2" x14ac:dyDescent="0.3">
      <c r="B58"/>
    </row>
    <row r="59" spans="2:2" x14ac:dyDescent="0.3">
      <c r="B59"/>
    </row>
    <row r="60" spans="2:2" x14ac:dyDescent="0.3">
      <c r="B60"/>
    </row>
    <row r="61" spans="2:2" x14ac:dyDescent="0.3">
      <c r="B61"/>
    </row>
    <row r="62" spans="2:2" x14ac:dyDescent="0.3">
      <c r="B62"/>
    </row>
    <row r="63" spans="2:2" x14ac:dyDescent="0.3">
      <c r="B63"/>
    </row>
    <row r="64" spans="2:2" x14ac:dyDescent="0.3">
      <c r="B64"/>
    </row>
    <row r="65" spans="2:2" x14ac:dyDescent="0.3">
      <c r="B65"/>
    </row>
    <row r="66" spans="2:2" x14ac:dyDescent="0.3">
      <c r="B66"/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67EB8-0F0C-4184-AAAE-674BC4B85CF6}">
  <dimension ref="A15:C66"/>
  <sheetViews>
    <sheetView showGridLines="0" zoomScale="120" zoomScaleNormal="120" workbookViewId="0">
      <selection activeCell="C10" sqref="C10"/>
    </sheetView>
  </sheetViews>
  <sheetFormatPr defaultRowHeight="14.4" x14ac:dyDescent="0.3"/>
  <cols>
    <col min="1" max="1" width="34.33203125" customWidth="1"/>
    <col min="2" max="2" width="9.44140625" style="8" bestFit="1" customWidth="1"/>
    <col min="3" max="3" width="12.5546875" bestFit="1" customWidth="1"/>
  </cols>
  <sheetData>
    <row r="15" spans="1:3" x14ac:dyDescent="0.3">
      <c r="A15" s="1" t="s">
        <v>3</v>
      </c>
      <c r="B15" s="1" t="s">
        <v>22</v>
      </c>
      <c r="C15" t="s">
        <v>8</v>
      </c>
    </row>
    <row r="16" spans="1:3" x14ac:dyDescent="0.3">
      <c r="A16" t="s">
        <v>0</v>
      </c>
      <c r="B16"/>
      <c r="C16" s="2"/>
    </row>
    <row r="17" spans="2:2" x14ac:dyDescent="0.3">
      <c r="B17"/>
    </row>
    <row r="18" spans="2:2" x14ac:dyDescent="0.3">
      <c r="B18"/>
    </row>
    <row r="19" spans="2:2" x14ac:dyDescent="0.3">
      <c r="B19"/>
    </row>
    <row r="20" spans="2:2" x14ac:dyDescent="0.3">
      <c r="B20"/>
    </row>
    <row r="21" spans="2:2" x14ac:dyDescent="0.3">
      <c r="B21"/>
    </row>
    <row r="22" spans="2:2" x14ac:dyDescent="0.3">
      <c r="B22"/>
    </row>
    <row r="23" spans="2:2" x14ac:dyDescent="0.3">
      <c r="B23"/>
    </row>
    <row r="24" spans="2:2" x14ac:dyDescent="0.3">
      <c r="B24"/>
    </row>
    <row r="25" spans="2:2" x14ac:dyDescent="0.3">
      <c r="B25"/>
    </row>
    <row r="26" spans="2:2" x14ac:dyDescent="0.3">
      <c r="B26"/>
    </row>
    <row r="27" spans="2:2" x14ac:dyDescent="0.3">
      <c r="B27"/>
    </row>
    <row r="28" spans="2:2" x14ac:dyDescent="0.3">
      <c r="B28"/>
    </row>
    <row r="29" spans="2:2" x14ac:dyDescent="0.3">
      <c r="B29"/>
    </row>
    <row r="30" spans="2:2" x14ac:dyDescent="0.3">
      <c r="B30"/>
    </row>
    <row r="31" spans="2:2" x14ac:dyDescent="0.3">
      <c r="B31"/>
    </row>
    <row r="32" spans="2:2" x14ac:dyDescent="0.3">
      <c r="B32"/>
    </row>
    <row r="33" spans="2:2" x14ac:dyDescent="0.3">
      <c r="B33"/>
    </row>
    <row r="34" spans="2:2" x14ac:dyDescent="0.3">
      <c r="B34"/>
    </row>
    <row r="35" spans="2:2" x14ac:dyDescent="0.3">
      <c r="B35"/>
    </row>
    <row r="36" spans="2:2" x14ac:dyDescent="0.3">
      <c r="B36"/>
    </row>
    <row r="37" spans="2:2" x14ac:dyDescent="0.3">
      <c r="B37"/>
    </row>
    <row r="38" spans="2:2" x14ac:dyDescent="0.3">
      <c r="B38"/>
    </row>
    <row r="39" spans="2:2" x14ac:dyDescent="0.3">
      <c r="B39"/>
    </row>
    <row r="40" spans="2:2" x14ac:dyDescent="0.3">
      <c r="B40"/>
    </row>
    <row r="41" spans="2:2" x14ac:dyDescent="0.3">
      <c r="B41"/>
    </row>
    <row r="42" spans="2:2" x14ac:dyDescent="0.3">
      <c r="B42"/>
    </row>
    <row r="43" spans="2:2" x14ac:dyDescent="0.3">
      <c r="B43"/>
    </row>
    <row r="44" spans="2:2" x14ac:dyDescent="0.3">
      <c r="B44"/>
    </row>
    <row r="45" spans="2:2" x14ac:dyDescent="0.3">
      <c r="B45"/>
    </row>
    <row r="46" spans="2:2" x14ac:dyDescent="0.3">
      <c r="B46"/>
    </row>
    <row r="47" spans="2:2" x14ac:dyDescent="0.3">
      <c r="B47"/>
    </row>
    <row r="48" spans="2:2" x14ac:dyDescent="0.3">
      <c r="B48"/>
    </row>
    <row r="49" spans="2:2" x14ac:dyDescent="0.3">
      <c r="B49"/>
    </row>
    <row r="50" spans="2:2" x14ac:dyDescent="0.3">
      <c r="B50"/>
    </row>
    <row r="51" spans="2:2" x14ac:dyDescent="0.3">
      <c r="B51"/>
    </row>
    <row r="52" spans="2:2" x14ac:dyDescent="0.3">
      <c r="B52"/>
    </row>
    <row r="53" spans="2:2" x14ac:dyDescent="0.3">
      <c r="B53"/>
    </row>
    <row r="54" spans="2:2" x14ac:dyDescent="0.3">
      <c r="B54"/>
    </row>
    <row r="55" spans="2:2" x14ac:dyDescent="0.3">
      <c r="B55"/>
    </row>
    <row r="56" spans="2:2" x14ac:dyDescent="0.3">
      <c r="B56"/>
    </row>
    <row r="57" spans="2:2" x14ac:dyDescent="0.3">
      <c r="B57"/>
    </row>
    <row r="58" spans="2:2" x14ac:dyDescent="0.3">
      <c r="B58"/>
    </row>
    <row r="59" spans="2:2" x14ac:dyDescent="0.3">
      <c r="B59"/>
    </row>
    <row r="60" spans="2:2" x14ac:dyDescent="0.3">
      <c r="B60"/>
    </row>
    <row r="61" spans="2:2" x14ac:dyDescent="0.3">
      <c r="B61"/>
    </row>
    <row r="62" spans="2:2" x14ac:dyDescent="0.3">
      <c r="B62"/>
    </row>
    <row r="63" spans="2:2" x14ac:dyDescent="0.3">
      <c r="B63"/>
    </row>
    <row r="64" spans="2:2" x14ac:dyDescent="0.3">
      <c r="B64"/>
    </row>
    <row r="65" spans="2:2" x14ac:dyDescent="0.3">
      <c r="B65"/>
    </row>
    <row r="66" spans="2:2" x14ac:dyDescent="0.3">
      <c r="B66"/>
    </row>
  </sheetData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A5423-4C14-4295-BE14-28C8F38D0439}">
  <dimension ref="A11:G351"/>
  <sheetViews>
    <sheetView showGridLines="0" workbookViewId="0">
      <selection activeCell="B12" sqref="B12"/>
    </sheetView>
  </sheetViews>
  <sheetFormatPr defaultRowHeight="14.4" x14ac:dyDescent="0.3"/>
  <cols>
    <col min="1" max="1" width="29.33203125" customWidth="1"/>
    <col min="2" max="2" width="17.5546875" customWidth="1"/>
    <col min="3" max="3" width="34.6640625" bestFit="1" customWidth="1"/>
    <col min="4" max="4" width="12.5546875" bestFit="1" customWidth="1"/>
    <col min="5" max="5" width="11.33203125" customWidth="1"/>
    <col min="6" max="6" width="14.33203125" customWidth="1"/>
    <col min="7" max="7" width="14" customWidth="1"/>
  </cols>
  <sheetData>
    <row r="11" spans="1:7" x14ac:dyDescent="0.3">
      <c r="A11" s="1" t="s">
        <v>3</v>
      </c>
      <c r="B11" s="1" t="s">
        <v>23</v>
      </c>
      <c r="C11" s="1" t="s">
        <v>22</v>
      </c>
      <c r="D11" t="s">
        <v>8</v>
      </c>
      <c r="G11" s="15"/>
    </row>
    <row r="12" spans="1:7" x14ac:dyDescent="0.3">
      <c r="A12" t="s">
        <v>129</v>
      </c>
      <c r="B12" t="s">
        <v>36</v>
      </c>
      <c r="C12" t="s">
        <v>79</v>
      </c>
      <c r="D12" s="6">
        <v>2154</v>
      </c>
      <c r="G12" s="15"/>
    </row>
    <row r="13" spans="1:7" x14ac:dyDescent="0.3">
      <c r="A13" t="s">
        <v>0</v>
      </c>
      <c r="D13" s="6">
        <v>2154</v>
      </c>
      <c r="G13" s="15"/>
    </row>
    <row r="14" spans="1:7" x14ac:dyDescent="0.3">
      <c r="G14" s="15"/>
    </row>
    <row r="23" spans="7:7" x14ac:dyDescent="0.3">
      <c r="G23" s="15"/>
    </row>
    <row r="24" spans="7:7" x14ac:dyDescent="0.3">
      <c r="G24" s="15"/>
    </row>
    <row r="25" spans="7:7" x14ac:dyDescent="0.3">
      <c r="G25" s="15"/>
    </row>
    <row r="26" spans="7:7" x14ac:dyDescent="0.3">
      <c r="G26" s="15"/>
    </row>
    <row r="27" spans="7:7" x14ac:dyDescent="0.3">
      <c r="G27" s="15"/>
    </row>
    <row r="28" spans="7:7" x14ac:dyDescent="0.3">
      <c r="G28" s="15"/>
    </row>
    <row r="29" spans="7:7" x14ac:dyDescent="0.3">
      <c r="G29" s="15"/>
    </row>
    <row r="30" spans="7:7" x14ac:dyDescent="0.3">
      <c r="G30" s="15"/>
    </row>
    <row r="31" spans="7:7" x14ac:dyDescent="0.3">
      <c r="G31" s="15"/>
    </row>
    <row r="32" spans="7:7" x14ac:dyDescent="0.3">
      <c r="G32" s="15"/>
    </row>
    <row r="33" spans="7:7" x14ac:dyDescent="0.3">
      <c r="G33" s="15"/>
    </row>
    <row r="34" spans="7:7" x14ac:dyDescent="0.3">
      <c r="G34" s="15"/>
    </row>
    <row r="35" spans="7:7" x14ac:dyDescent="0.3">
      <c r="G35" s="15"/>
    </row>
    <row r="36" spans="7:7" x14ac:dyDescent="0.3">
      <c r="G36" s="15"/>
    </row>
    <row r="37" spans="7:7" x14ac:dyDescent="0.3">
      <c r="G37" s="15"/>
    </row>
    <row r="38" spans="7:7" x14ac:dyDescent="0.3">
      <c r="G38" s="15"/>
    </row>
    <row r="39" spans="7:7" x14ac:dyDescent="0.3">
      <c r="G39" s="15"/>
    </row>
    <row r="40" spans="7:7" x14ac:dyDescent="0.3">
      <c r="G40" s="15"/>
    </row>
    <row r="41" spans="7:7" x14ac:dyDescent="0.3">
      <c r="G41" s="15"/>
    </row>
    <row r="42" spans="7:7" x14ac:dyDescent="0.3">
      <c r="G42" s="15"/>
    </row>
    <row r="43" spans="7:7" x14ac:dyDescent="0.3">
      <c r="G43" s="15"/>
    </row>
    <row r="44" spans="7:7" x14ac:dyDescent="0.3">
      <c r="G44" s="15"/>
    </row>
    <row r="45" spans="7:7" x14ac:dyDescent="0.3">
      <c r="G45" s="15"/>
    </row>
    <row r="46" spans="7:7" x14ac:dyDescent="0.3">
      <c r="G46" s="15"/>
    </row>
    <row r="47" spans="7:7" x14ac:dyDescent="0.3">
      <c r="G47" s="15"/>
    </row>
    <row r="48" spans="7:7" x14ac:dyDescent="0.3">
      <c r="G48" s="15"/>
    </row>
    <row r="49" spans="7:7" x14ac:dyDescent="0.3">
      <c r="G49" s="15"/>
    </row>
    <row r="50" spans="7:7" x14ac:dyDescent="0.3">
      <c r="G50" s="15"/>
    </row>
    <row r="51" spans="7:7" x14ac:dyDescent="0.3">
      <c r="G51" s="15"/>
    </row>
    <row r="52" spans="7:7" x14ac:dyDescent="0.3">
      <c r="G52" s="15"/>
    </row>
    <row r="53" spans="7:7" x14ac:dyDescent="0.3">
      <c r="G53" s="15"/>
    </row>
    <row r="54" spans="7:7" x14ac:dyDescent="0.3">
      <c r="G54" s="15"/>
    </row>
    <row r="55" spans="7:7" x14ac:dyDescent="0.3">
      <c r="G55" s="15"/>
    </row>
    <row r="56" spans="7:7" x14ac:dyDescent="0.3">
      <c r="G56" s="15"/>
    </row>
    <row r="57" spans="7:7" x14ac:dyDescent="0.3">
      <c r="G57" s="15"/>
    </row>
    <row r="58" spans="7:7" x14ac:dyDescent="0.3">
      <c r="G58" s="15"/>
    </row>
    <row r="59" spans="7:7" x14ac:dyDescent="0.3">
      <c r="G59" s="15"/>
    </row>
    <row r="60" spans="7:7" x14ac:dyDescent="0.3">
      <c r="G60" s="15"/>
    </row>
    <row r="61" spans="7:7" x14ac:dyDescent="0.3">
      <c r="G61" s="15"/>
    </row>
    <row r="62" spans="7:7" x14ac:dyDescent="0.3">
      <c r="G62" s="15"/>
    </row>
    <row r="63" spans="7:7" x14ac:dyDescent="0.3">
      <c r="G63" s="15"/>
    </row>
    <row r="64" spans="7:7" x14ac:dyDescent="0.3">
      <c r="G64" s="15"/>
    </row>
    <row r="65" spans="7:7" x14ac:dyDescent="0.3">
      <c r="G65" s="15"/>
    </row>
    <row r="66" spans="7:7" x14ac:dyDescent="0.3">
      <c r="G66" s="15"/>
    </row>
    <row r="67" spans="7:7" x14ac:dyDescent="0.3">
      <c r="G67" s="15"/>
    </row>
    <row r="68" spans="7:7" x14ac:dyDescent="0.3">
      <c r="G68" s="15"/>
    </row>
    <row r="69" spans="7:7" x14ac:dyDescent="0.3">
      <c r="G69" s="15"/>
    </row>
    <row r="70" spans="7:7" x14ac:dyDescent="0.3">
      <c r="G70" s="15"/>
    </row>
    <row r="71" spans="7:7" x14ac:dyDescent="0.3">
      <c r="G71" s="15"/>
    </row>
    <row r="72" spans="7:7" x14ac:dyDescent="0.3">
      <c r="G72" s="15"/>
    </row>
    <row r="73" spans="7:7" x14ac:dyDescent="0.3">
      <c r="G73" s="15"/>
    </row>
    <row r="74" spans="7:7" x14ac:dyDescent="0.3">
      <c r="G74" s="15"/>
    </row>
    <row r="75" spans="7:7" x14ac:dyDescent="0.3">
      <c r="G75" s="15"/>
    </row>
    <row r="76" spans="7:7" x14ac:dyDescent="0.3">
      <c r="G76" s="15"/>
    </row>
    <row r="77" spans="7:7" x14ac:dyDescent="0.3">
      <c r="G77" s="15"/>
    </row>
    <row r="78" spans="7:7" x14ac:dyDescent="0.3">
      <c r="G78" s="15"/>
    </row>
    <row r="79" spans="7:7" x14ac:dyDescent="0.3">
      <c r="G79" s="15"/>
    </row>
    <row r="80" spans="7:7" x14ac:dyDescent="0.3">
      <c r="G80" s="15"/>
    </row>
    <row r="81" spans="7:7" x14ac:dyDescent="0.3">
      <c r="G81" s="15"/>
    </row>
    <row r="82" spans="7:7" x14ac:dyDescent="0.3">
      <c r="G82" s="15"/>
    </row>
    <row r="83" spans="7:7" x14ac:dyDescent="0.3">
      <c r="G83" s="15"/>
    </row>
    <row r="84" spans="7:7" x14ac:dyDescent="0.3">
      <c r="G84" s="15"/>
    </row>
    <row r="85" spans="7:7" x14ac:dyDescent="0.3">
      <c r="G85" s="15"/>
    </row>
    <row r="86" spans="7:7" x14ac:dyDescent="0.3">
      <c r="G86" s="15"/>
    </row>
    <row r="87" spans="7:7" x14ac:dyDescent="0.3">
      <c r="G87" s="15"/>
    </row>
    <row r="88" spans="7:7" x14ac:dyDescent="0.3">
      <c r="G88" s="15"/>
    </row>
    <row r="89" spans="7:7" x14ac:dyDescent="0.3">
      <c r="G89" s="15"/>
    </row>
    <row r="90" spans="7:7" x14ac:dyDescent="0.3">
      <c r="G90" s="15"/>
    </row>
    <row r="91" spans="7:7" x14ac:dyDescent="0.3">
      <c r="G91" s="15"/>
    </row>
    <row r="92" spans="7:7" x14ac:dyDescent="0.3">
      <c r="G92" s="15"/>
    </row>
    <row r="93" spans="7:7" x14ac:dyDescent="0.3">
      <c r="G93" s="15"/>
    </row>
    <row r="94" spans="7:7" x14ac:dyDescent="0.3">
      <c r="G94" s="15"/>
    </row>
    <row r="95" spans="7:7" x14ac:dyDescent="0.3">
      <c r="G95" s="15"/>
    </row>
    <row r="96" spans="7:7" x14ac:dyDescent="0.3">
      <c r="G96" s="15"/>
    </row>
    <row r="97" spans="7:7" x14ac:dyDescent="0.3">
      <c r="G97" s="15"/>
    </row>
    <row r="98" spans="7:7" x14ac:dyDescent="0.3">
      <c r="G98" s="15"/>
    </row>
    <row r="99" spans="7:7" x14ac:dyDescent="0.3">
      <c r="G99" s="15"/>
    </row>
    <row r="100" spans="7:7" x14ac:dyDescent="0.3">
      <c r="G100" s="15"/>
    </row>
    <row r="101" spans="7:7" x14ac:dyDescent="0.3">
      <c r="G101" s="15"/>
    </row>
    <row r="102" spans="7:7" x14ac:dyDescent="0.3">
      <c r="G102" s="15"/>
    </row>
    <row r="103" spans="7:7" x14ac:dyDescent="0.3">
      <c r="G103" s="15"/>
    </row>
    <row r="104" spans="7:7" x14ac:dyDescent="0.3">
      <c r="G104" s="15"/>
    </row>
    <row r="105" spans="7:7" x14ac:dyDescent="0.3">
      <c r="G105" s="15"/>
    </row>
    <row r="106" spans="7:7" x14ac:dyDescent="0.3">
      <c r="G106" s="15"/>
    </row>
    <row r="107" spans="7:7" x14ac:dyDescent="0.3">
      <c r="G107" s="15"/>
    </row>
    <row r="108" spans="7:7" x14ac:dyDescent="0.3">
      <c r="G108" s="15"/>
    </row>
    <row r="109" spans="7:7" x14ac:dyDescent="0.3">
      <c r="G109" s="15"/>
    </row>
    <row r="110" spans="7:7" x14ac:dyDescent="0.3">
      <c r="G110" s="15"/>
    </row>
    <row r="111" spans="7:7" x14ac:dyDescent="0.3">
      <c r="G111" s="15"/>
    </row>
    <row r="112" spans="7:7" x14ac:dyDescent="0.3">
      <c r="G112" s="15"/>
    </row>
    <row r="113" spans="7:7" x14ac:dyDescent="0.3">
      <c r="G113" s="15"/>
    </row>
    <row r="114" spans="7:7" x14ac:dyDescent="0.3">
      <c r="G114" s="15"/>
    </row>
    <row r="115" spans="7:7" x14ac:dyDescent="0.3">
      <c r="G115" s="15"/>
    </row>
    <row r="116" spans="7:7" x14ac:dyDescent="0.3">
      <c r="G116" s="15"/>
    </row>
    <row r="117" spans="7:7" x14ac:dyDescent="0.3">
      <c r="G117" s="15"/>
    </row>
    <row r="118" spans="7:7" x14ac:dyDescent="0.3">
      <c r="G118" s="15"/>
    </row>
    <row r="119" spans="7:7" x14ac:dyDescent="0.3">
      <c r="G119" s="15"/>
    </row>
    <row r="120" spans="7:7" x14ac:dyDescent="0.3">
      <c r="G120" s="15"/>
    </row>
    <row r="121" spans="7:7" x14ac:dyDescent="0.3">
      <c r="G121" s="15"/>
    </row>
    <row r="122" spans="7:7" x14ac:dyDescent="0.3">
      <c r="G122" s="15"/>
    </row>
    <row r="123" spans="7:7" x14ac:dyDescent="0.3">
      <c r="G123" s="15"/>
    </row>
    <row r="124" spans="7:7" x14ac:dyDescent="0.3">
      <c r="G124" s="15"/>
    </row>
    <row r="125" spans="7:7" x14ac:dyDescent="0.3">
      <c r="G125" s="15"/>
    </row>
    <row r="126" spans="7:7" x14ac:dyDescent="0.3">
      <c r="G126" s="15"/>
    </row>
    <row r="127" spans="7:7" x14ac:dyDescent="0.3">
      <c r="G127" s="15"/>
    </row>
    <row r="128" spans="7:7" x14ac:dyDescent="0.3">
      <c r="G128" s="15"/>
    </row>
    <row r="129" spans="7:7" x14ac:dyDescent="0.3">
      <c r="G129" s="15"/>
    </row>
    <row r="130" spans="7:7" x14ac:dyDescent="0.3">
      <c r="G130" s="15"/>
    </row>
    <row r="131" spans="7:7" x14ac:dyDescent="0.3">
      <c r="G131" s="15"/>
    </row>
    <row r="132" spans="7:7" x14ac:dyDescent="0.3">
      <c r="G132" s="15"/>
    </row>
    <row r="133" spans="7:7" x14ac:dyDescent="0.3">
      <c r="G133" s="15"/>
    </row>
    <row r="134" spans="7:7" x14ac:dyDescent="0.3">
      <c r="G134" s="15"/>
    </row>
    <row r="135" spans="7:7" x14ac:dyDescent="0.3">
      <c r="G135" s="15"/>
    </row>
    <row r="136" spans="7:7" x14ac:dyDescent="0.3">
      <c r="G136" s="15"/>
    </row>
    <row r="137" spans="7:7" x14ac:dyDescent="0.3">
      <c r="G137" s="15"/>
    </row>
    <row r="138" spans="7:7" x14ac:dyDescent="0.3">
      <c r="G138" s="15"/>
    </row>
    <row r="139" spans="7:7" x14ac:dyDescent="0.3">
      <c r="G139" s="15"/>
    </row>
    <row r="140" spans="7:7" x14ac:dyDescent="0.3">
      <c r="G140" s="15"/>
    </row>
    <row r="141" spans="7:7" x14ac:dyDescent="0.3">
      <c r="G141" s="15"/>
    </row>
    <row r="142" spans="7:7" x14ac:dyDescent="0.3">
      <c r="G142" s="15"/>
    </row>
    <row r="143" spans="7:7" x14ac:dyDescent="0.3">
      <c r="G143" s="15"/>
    </row>
    <row r="144" spans="7:7" x14ac:dyDescent="0.3">
      <c r="G144" s="15"/>
    </row>
    <row r="145" spans="1:7" x14ac:dyDescent="0.3">
      <c r="A145" s="7"/>
      <c r="B145" s="15"/>
      <c r="C145" s="15"/>
      <c r="D145" s="15"/>
      <c r="E145" s="15"/>
      <c r="F145" s="15"/>
      <c r="G145" s="15"/>
    </row>
    <row r="146" spans="1:7" x14ac:dyDescent="0.3">
      <c r="A146" s="7"/>
      <c r="B146" s="15"/>
      <c r="C146" s="15"/>
      <c r="D146" s="15"/>
      <c r="E146" s="15"/>
      <c r="F146" s="15"/>
      <c r="G146" s="15"/>
    </row>
    <row r="147" spans="1:7" x14ac:dyDescent="0.3">
      <c r="A147" s="7"/>
      <c r="B147" s="15"/>
      <c r="C147" s="15"/>
      <c r="D147" s="15"/>
      <c r="E147" s="15"/>
      <c r="F147" s="15"/>
      <c r="G147" s="15"/>
    </row>
    <row r="148" spans="1:7" x14ac:dyDescent="0.3">
      <c r="A148" s="7"/>
      <c r="B148" s="15"/>
      <c r="C148" s="15"/>
      <c r="D148" s="15"/>
      <c r="E148" s="15"/>
      <c r="F148" s="15"/>
      <c r="G148" s="15"/>
    </row>
    <row r="149" spans="1:7" x14ac:dyDescent="0.3">
      <c r="A149" s="7"/>
      <c r="B149" s="15"/>
      <c r="C149" s="15"/>
      <c r="D149" s="15"/>
      <c r="E149" s="15"/>
      <c r="F149" s="15"/>
      <c r="G149" s="15"/>
    </row>
    <row r="150" spans="1:7" x14ac:dyDescent="0.3">
      <c r="A150" s="7"/>
      <c r="B150" s="15"/>
      <c r="C150" s="15"/>
      <c r="D150" s="15"/>
      <c r="E150" s="15"/>
      <c r="F150" s="15"/>
      <c r="G150" s="15"/>
    </row>
    <row r="151" spans="1:7" x14ac:dyDescent="0.3">
      <c r="A151" s="7"/>
      <c r="B151" s="15"/>
      <c r="C151" s="15"/>
      <c r="D151" s="15"/>
      <c r="E151" s="15"/>
      <c r="F151" s="15"/>
      <c r="G151" s="15"/>
    </row>
    <row r="152" spans="1:7" x14ac:dyDescent="0.3">
      <c r="A152" s="7"/>
      <c r="B152" s="15"/>
      <c r="C152" s="15"/>
      <c r="D152" s="15"/>
      <c r="E152" s="15"/>
      <c r="F152" s="15"/>
      <c r="G152" s="15"/>
    </row>
    <row r="153" spans="1:7" x14ac:dyDescent="0.3">
      <c r="A153" s="7"/>
      <c r="B153" s="15"/>
      <c r="C153" s="15"/>
      <c r="D153" s="15"/>
      <c r="E153" s="15"/>
      <c r="F153" s="15"/>
      <c r="G153" s="15"/>
    </row>
    <row r="154" spans="1:7" x14ac:dyDescent="0.3">
      <c r="A154" s="7"/>
      <c r="B154" s="15"/>
      <c r="C154" s="15"/>
      <c r="D154" s="15"/>
      <c r="E154" s="15"/>
      <c r="F154" s="15"/>
      <c r="G154" s="15"/>
    </row>
    <row r="155" spans="1:7" x14ac:dyDescent="0.3">
      <c r="A155" s="7"/>
      <c r="B155" s="15"/>
      <c r="C155" s="15"/>
      <c r="D155" s="15"/>
      <c r="E155" s="15"/>
      <c r="F155" s="15"/>
      <c r="G155" s="15"/>
    </row>
    <row r="156" spans="1:7" x14ac:dyDescent="0.3">
      <c r="A156" s="7"/>
      <c r="B156" s="15"/>
      <c r="C156" s="15"/>
      <c r="D156" s="15"/>
      <c r="E156" s="15"/>
      <c r="F156" s="15"/>
      <c r="G156" s="15"/>
    </row>
    <row r="157" spans="1:7" x14ac:dyDescent="0.3">
      <c r="A157" s="7"/>
      <c r="B157" s="15"/>
      <c r="C157" s="15"/>
      <c r="D157" s="15"/>
      <c r="E157" s="15"/>
      <c r="F157" s="15"/>
      <c r="G157" s="15"/>
    </row>
    <row r="158" spans="1:7" x14ac:dyDescent="0.3">
      <c r="A158" s="7"/>
      <c r="B158" s="15"/>
      <c r="C158" s="15"/>
      <c r="D158" s="15"/>
      <c r="E158" s="15"/>
      <c r="F158" s="15"/>
      <c r="G158" s="15"/>
    </row>
    <row r="159" spans="1:7" x14ac:dyDescent="0.3">
      <c r="A159" s="7"/>
      <c r="B159" s="15"/>
      <c r="C159" s="15"/>
      <c r="D159" s="15"/>
      <c r="E159" s="15"/>
      <c r="F159" s="15"/>
      <c r="G159" s="15"/>
    </row>
    <row r="160" spans="1:7" x14ac:dyDescent="0.3">
      <c r="A160" s="7"/>
      <c r="B160" s="15"/>
      <c r="C160" s="15"/>
      <c r="D160" s="15"/>
      <c r="E160" s="15"/>
      <c r="F160" s="15"/>
      <c r="G160" s="15"/>
    </row>
    <row r="161" spans="1:7" x14ac:dyDescent="0.3">
      <c r="A161" s="7"/>
      <c r="B161" s="15"/>
      <c r="C161" s="15"/>
      <c r="D161" s="15"/>
      <c r="E161" s="15"/>
      <c r="F161" s="15"/>
      <c r="G161" s="15"/>
    </row>
    <row r="162" spans="1:7" x14ac:dyDescent="0.3">
      <c r="A162" s="7"/>
      <c r="B162" s="15"/>
      <c r="C162" s="15"/>
      <c r="D162" s="15"/>
      <c r="E162" s="15"/>
      <c r="F162" s="15"/>
      <c r="G162" s="15"/>
    </row>
    <row r="163" spans="1:7" x14ac:dyDescent="0.3">
      <c r="A163" s="7"/>
      <c r="B163" s="15"/>
      <c r="C163" s="15"/>
      <c r="D163" s="15"/>
      <c r="E163" s="15"/>
      <c r="F163" s="15"/>
      <c r="G163" s="15"/>
    </row>
    <row r="164" spans="1:7" x14ac:dyDescent="0.3">
      <c r="A164" s="7"/>
      <c r="B164" s="15"/>
      <c r="C164" s="15"/>
      <c r="D164" s="15"/>
      <c r="E164" s="15"/>
      <c r="F164" s="15"/>
      <c r="G164" s="15"/>
    </row>
    <row r="165" spans="1:7" x14ac:dyDescent="0.3">
      <c r="A165" s="7"/>
      <c r="B165" s="15"/>
      <c r="C165" s="15"/>
      <c r="D165" s="15"/>
      <c r="E165" s="15"/>
      <c r="F165" s="15"/>
      <c r="G165" s="15"/>
    </row>
    <row r="166" spans="1:7" x14ac:dyDescent="0.3">
      <c r="A166" s="7"/>
      <c r="B166" s="15"/>
      <c r="C166" s="15"/>
      <c r="D166" s="15"/>
      <c r="E166" s="15"/>
      <c r="F166" s="15"/>
      <c r="G166" s="15"/>
    </row>
    <row r="167" spans="1:7" x14ac:dyDescent="0.3">
      <c r="A167" s="7"/>
      <c r="B167" s="15"/>
      <c r="C167" s="15"/>
      <c r="D167" s="15"/>
      <c r="E167" s="15"/>
      <c r="F167" s="15"/>
      <c r="G167" s="15"/>
    </row>
    <row r="168" spans="1:7" x14ac:dyDescent="0.3">
      <c r="A168" s="7"/>
      <c r="B168" s="15"/>
      <c r="C168" s="15"/>
      <c r="D168" s="15"/>
      <c r="E168" s="15"/>
      <c r="F168" s="15"/>
      <c r="G168" s="15"/>
    </row>
    <row r="169" spans="1:7" x14ac:dyDescent="0.3">
      <c r="A169" s="7"/>
      <c r="B169" s="15"/>
      <c r="C169" s="15"/>
      <c r="D169" s="15"/>
      <c r="E169" s="15"/>
      <c r="F169" s="15"/>
      <c r="G169" s="15"/>
    </row>
    <row r="170" spans="1:7" x14ac:dyDescent="0.3">
      <c r="A170" s="7"/>
      <c r="B170" s="15"/>
      <c r="C170" s="15"/>
      <c r="D170" s="15"/>
      <c r="E170" s="15"/>
      <c r="F170" s="15"/>
      <c r="G170" s="15"/>
    </row>
    <row r="171" spans="1:7" x14ac:dyDescent="0.3">
      <c r="A171" s="7"/>
      <c r="B171" s="15"/>
      <c r="C171" s="15"/>
      <c r="D171" s="15"/>
      <c r="E171" s="15"/>
      <c r="F171" s="15"/>
      <c r="G171" s="15"/>
    </row>
    <row r="172" spans="1:7" x14ac:dyDescent="0.3">
      <c r="A172" s="7"/>
      <c r="B172" s="15"/>
      <c r="C172" s="15"/>
      <c r="D172" s="15"/>
      <c r="E172" s="15"/>
      <c r="F172" s="15"/>
      <c r="G172" s="15"/>
    </row>
    <row r="173" spans="1:7" x14ac:dyDescent="0.3">
      <c r="A173" s="7"/>
      <c r="B173" s="15"/>
      <c r="C173" s="15"/>
      <c r="D173" s="15"/>
      <c r="E173" s="15"/>
      <c r="F173" s="15"/>
      <c r="G173" s="15"/>
    </row>
    <row r="174" spans="1:7" x14ac:dyDescent="0.3">
      <c r="A174" s="7"/>
      <c r="B174" s="15"/>
      <c r="C174" s="15"/>
      <c r="D174" s="15"/>
      <c r="E174" s="15"/>
      <c r="F174" s="15"/>
      <c r="G174" s="15"/>
    </row>
    <row r="175" spans="1:7" x14ac:dyDescent="0.3">
      <c r="A175" s="5"/>
      <c r="B175" s="15"/>
      <c r="C175" s="15"/>
      <c r="D175" s="15"/>
      <c r="E175" s="15"/>
      <c r="F175" s="15"/>
      <c r="G175" s="15"/>
    </row>
    <row r="176" spans="1:7" x14ac:dyDescent="0.3">
      <c r="A176" s="7"/>
      <c r="B176" s="15"/>
      <c r="C176" s="15"/>
      <c r="D176" s="15"/>
      <c r="E176" s="15"/>
      <c r="F176" s="15"/>
      <c r="G176" s="15"/>
    </row>
    <row r="177" spans="1:7" x14ac:dyDescent="0.3">
      <c r="A177" s="7"/>
      <c r="B177" s="15"/>
      <c r="C177" s="15"/>
      <c r="D177" s="15"/>
      <c r="E177" s="15"/>
      <c r="F177" s="15"/>
      <c r="G177" s="15"/>
    </row>
    <row r="178" spans="1:7" x14ac:dyDescent="0.3">
      <c r="A178" s="7"/>
      <c r="B178" s="15"/>
      <c r="C178" s="15"/>
      <c r="D178" s="15"/>
      <c r="E178" s="15"/>
      <c r="F178" s="15"/>
      <c r="G178" s="15"/>
    </row>
    <row r="179" spans="1:7" x14ac:dyDescent="0.3">
      <c r="A179" s="7"/>
      <c r="B179" s="15"/>
      <c r="C179" s="15"/>
      <c r="D179" s="15"/>
      <c r="E179" s="15"/>
      <c r="F179" s="15"/>
      <c r="G179" s="15"/>
    </row>
    <row r="180" spans="1:7" x14ac:dyDescent="0.3">
      <c r="A180" s="7"/>
      <c r="B180" s="15"/>
      <c r="C180" s="15"/>
      <c r="D180" s="15"/>
      <c r="E180" s="15"/>
      <c r="F180" s="15"/>
      <c r="G180" s="15"/>
    </row>
    <row r="181" spans="1:7" x14ac:dyDescent="0.3">
      <c r="A181" s="7"/>
      <c r="B181" s="15"/>
      <c r="C181" s="15"/>
      <c r="D181" s="15"/>
      <c r="E181" s="15"/>
      <c r="F181" s="15"/>
      <c r="G181" s="15"/>
    </row>
    <row r="182" spans="1:7" x14ac:dyDescent="0.3">
      <c r="A182" s="7"/>
      <c r="B182" s="15"/>
      <c r="C182" s="15"/>
      <c r="D182" s="15"/>
      <c r="E182" s="15"/>
      <c r="F182" s="15"/>
      <c r="G182" s="15"/>
    </row>
    <row r="183" spans="1:7" x14ac:dyDescent="0.3">
      <c r="A183" s="7"/>
      <c r="B183" s="15"/>
      <c r="C183" s="15"/>
      <c r="D183" s="15"/>
      <c r="E183" s="15"/>
      <c r="F183" s="15"/>
      <c r="G183" s="15"/>
    </row>
    <row r="184" spans="1:7" x14ac:dyDescent="0.3">
      <c r="A184" s="7"/>
      <c r="B184" s="15"/>
      <c r="C184" s="15"/>
      <c r="D184" s="15"/>
      <c r="E184" s="15"/>
      <c r="F184" s="15"/>
      <c r="G184" s="15"/>
    </row>
    <row r="185" spans="1:7" x14ac:dyDescent="0.3">
      <c r="A185" s="7"/>
      <c r="B185" s="15"/>
      <c r="C185" s="15"/>
      <c r="D185" s="15"/>
      <c r="E185" s="15"/>
      <c r="F185" s="15"/>
      <c r="G185" s="15"/>
    </row>
    <row r="186" spans="1:7" x14ac:dyDescent="0.3">
      <c r="A186" s="7"/>
      <c r="B186" s="15"/>
      <c r="C186" s="15"/>
      <c r="D186" s="15"/>
      <c r="E186" s="15"/>
      <c r="F186" s="15"/>
      <c r="G186" s="15"/>
    </row>
    <row r="187" spans="1:7" x14ac:dyDescent="0.3">
      <c r="A187" s="7"/>
      <c r="B187" s="15"/>
      <c r="C187" s="15"/>
      <c r="D187" s="15"/>
      <c r="E187" s="15"/>
      <c r="F187" s="15"/>
      <c r="G187" s="15"/>
    </row>
    <row r="188" spans="1:7" x14ac:dyDescent="0.3">
      <c r="A188" s="7"/>
      <c r="B188" s="15"/>
      <c r="C188" s="15"/>
      <c r="D188" s="15"/>
      <c r="E188" s="15"/>
      <c r="F188" s="15"/>
      <c r="G188" s="15"/>
    </row>
    <row r="189" spans="1:7" x14ac:dyDescent="0.3">
      <c r="A189" s="7"/>
      <c r="B189" s="15"/>
      <c r="C189" s="15"/>
      <c r="D189" s="15"/>
      <c r="E189" s="15"/>
      <c r="F189" s="15"/>
      <c r="G189" s="15"/>
    </row>
    <row r="190" spans="1:7" x14ac:dyDescent="0.3">
      <c r="A190" s="7"/>
      <c r="B190" s="15"/>
      <c r="C190" s="15"/>
      <c r="D190" s="15"/>
      <c r="E190" s="15"/>
      <c r="F190" s="15"/>
      <c r="G190" s="15"/>
    </row>
    <row r="191" spans="1:7" x14ac:dyDescent="0.3">
      <c r="A191" s="7"/>
      <c r="B191" s="15"/>
      <c r="C191" s="15"/>
      <c r="D191" s="15"/>
      <c r="E191" s="15"/>
      <c r="F191" s="15"/>
      <c r="G191" s="15"/>
    </row>
    <row r="192" spans="1:7" x14ac:dyDescent="0.3">
      <c r="A192" s="7"/>
      <c r="B192" s="15"/>
      <c r="C192" s="15"/>
      <c r="D192" s="15"/>
      <c r="E192" s="15"/>
      <c r="F192" s="15"/>
      <c r="G192" s="15"/>
    </row>
    <row r="193" spans="1:7" x14ac:dyDescent="0.3">
      <c r="A193" s="7"/>
      <c r="B193" s="15"/>
      <c r="C193" s="15"/>
      <c r="D193" s="15"/>
      <c r="E193" s="15"/>
      <c r="F193" s="15"/>
      <c r="G193" s="15"/>
    </row>
    <row r="194" spans="1:7" x14ac:dyDescent="0.3">
      <c r="A194" s="7"/>
      <c r="B194" s="15"/>
      <c r="C194" s="15"/>
      <c r="D194" s="15"/>
      <c r="E194" s="15"/>
      <c r="F194" s="15"/>
      <c r="G194" s="15"/>
    </row>
    <row r="195" spans="1:7" x14ac:dyDescent="0.3">
      <c r="A195" s="7"/>
      <c r="B195" s="15"/>
      <c r="C195" s="15"/>
      <c r="D195" s="15"/>
      <c r="E195" s="15"/>
      <c r="F195" s="15"/>
      <c r="G195" s="15"/>
    </row>
    <row r="196" spans="1:7" x14ac:dyDescent="0.3">
      <c r="A196" s="7"/>
      <c r="B196" s="15"/>
      <c r="C196" s="15"/>
      <c r="D196" s="15"/>
      <c r="E196" s="15"/>
      <c r="F196" s="15"/>
      <c r="G196" s="15"/>
    </row>
    <row r="197" spans="1:7" x14ac:dyDescent="0.3">
      <c r="A197" s="7"/>
      <c r="B197" s="15"/>
      <c r="C197" s="15"/>
      <c r="D197" s="15"/>
      <c r="E197" s="15"/>
      <c r="F197" s="15"/>
      <c r="G197" s="15"/>
    </row>
    <row r="198" spans="1:7" x14ac:dyDescent="0.3">
      <c r="A198" s="7"/>
      <c r="B198" s="15"/>
      <c r="C198" s="15"/>
      <c r="D198" s="15"/>
      <c r="E198" s="15"/>
      <c r="F198" s="15"/>
      <c r="G198" s="15"/>
    </row>
    <row r="199" spans="1:7" x14ac:dyDescent="0.3">
      <c r="A199" s="7"/>
      <c r="B199" s="15"/>
      <c r="C199" s="15"/>
      <c r="D199" s="15"/>
      <c r="E199" s="15"/>
      <c r="F199" s="15"/>
      <c r="G199" s="15"/>
    </row>
    <row r="200" spans="1:7" x14ac:dyDescent="0.3">
      <c r="A200" s="7"/>
      <c r="B200" s="15"/>
      <c r="C200" s="15"/>
      <c r="D200" s="15"/>
      <c r="E200" s="15"/>
      <c r="F200" s="15"/>
      <c r="G200" s="15"/>
    </row>
    <row r="201" spans="1:7" x14ac:dyDescent="0.3">
      <c r="A201" s="7"/>
      <c r="B201" s="15"/>
      <c r="C201" s="15"/>
      <c r="D201" s="15"/>
      <c r="E201" s="15"/>
      <c r="F201" s="15"/>
      <c r="G201" s="15"/>
    </row>
    <row r="202" spans="1:7" x14ac:dyDescent="0.3">
      <c r="A202" s="7"/>
      <c r="B202" s="15"/>
      <c r="C202" s="15"/>
      <c r="D202" s="15"/>
      <c r="E202" s="15"/>
      <c r="F202" s="15"/>
      <c r="G202" s="15"/>
    </row>
    <row r="203" spans="1:7" x14ac:dyDescent="0.3">
      <c r="A203" s="7"/>
      <c r="B203" s="15"/>
      <c r="C203" s="15"/>
      <c r="D203" s="15"/>
      <c r="E203" s="15"/>
      <c r="F203" s="15"/>
      <c r="G203" s="15"/>
    </row>
    <row r="204" spans="1:7" x14ac:dyDescent="0.3">
      <c r="A204" s="7"/>
      <c r="B204" s="15"/>
      <c r="C204" s="15"/>
      <c r="D204" s="15"/>
      <c r="E204" s="15"/>
      <c r="F204" s="15"/>
      <c r="G204" s="15"/>
    </row>
    <row r="205" spans="1:7" x14ac:dyDescent="0.3">
      <c r="A205" s="7"/>
      <c r="B205" s="15"/>
      <c r="C205" s="15"/>
      <c r="D205" s="15"/>
      <c r="E205" s="15"/>
      <c r="F205" s="15"/>
      <c r="G205" s="15"/>
    </row>
    <row r="206" spans="1:7" x14ac:dyDescent="0.3">
      <c r="A206" s="7"/>
      <c r="B206" s="15"/>
      <c r="C206" s="15"/>
      <c r="D206" s="15"/>
      <c r="E206" s="15"/>
      <c r="F206" s="15"/>
      <c r="G206" s="15"/>
    </row>
    <row r="207" spans="1:7" x14ac:dyDescent="0.3">
      <c r="A207" s="7"/>
      <c r="B207" s="15"/>
      <c r="C207" s="15"/>
      <c r="D207" s="15"/>
      <c r="E207" s="15"/>
      <c r="F207" s="15"/>
      <c r="G207" s="15"/>
    </row>
    <row r="208" spans="1:7" x14ac:dyDescent="0.3">
      <c r="A208" s="7"/>
      <c r="B208" s="15"/>
      <c r="C208" s="15"/>
      <c r="D208" s="15"/>
      <c r="E208" s="15"/>
      <c r="F208" s="15"/>
      <c r="G208" s="15"/>
    </row>
    <row r="209" spans="1:7" x14ac:dyDescent="0.3">
      <c r="A209" s="7"/>
      <c r="B209" s="15"/>
      <c r="C209" s="15"/>
      <c r="D209" s="15"/>
      <c r="E209" s="15"/>
      <c r="F209" s="15"/>
      <c r="G209" s="15"/>
    </row>
    <row r="210" spans="1:7" x14ac:dyDescent="0.3">
      <c r="A210" s="7"/>
      <c r="B210" s="15"/>
      <c r="C210" s="15"/>
      <c r="D210" s="15"/>
      <c r="E210" s="15"/>
      <c r="F210" s="15"/>
      <c r="G210" s="15"/>
    </row>
    <row r="211" spans="1:7" x14ac:dyDescent="0.3">
      <c r="A211" s="7"/>
      <c r="B211" s="15"/>
      <c r="C211" s="15"/>
      <c r="D211" s="15"/>
      <c r="E211" s="15"/>
      <c r="F211" s="15"/>
      <c r="G211" s="15"/>
    </row>
    <row r="212" spans="1:7" x14ac:dyDescent="0.3">
      <c r="A212" s="7"/>
      <c r="B212" s="15"/>
      <c r="C212" s="15"/>
      <c r="D212" s="15"/>
      <c r="E212" s="15"/>
      <c r="F212" s="15"/>
      <c r="G212" s="15"/>
    </row>
    <row r="213" spans="1:7" x14ac:dyDescent="0.3">
      <c r="A213" s="7"/>
      <c r="B213" s="15"/>
      <c r="C213" s="15"/>
      <c r="D213" s="15"/>
      <c r="E213" s="15"/>
      <c r="F213" s="15"/>
      <c r="G213" s="15"/>
    </row>
    <row r="214" spans="1:7" x14ac:dyDescent="0.3">
      <c r="A214" s="7"/>
      <c r="B214" s="15"/>
      <c r="C214" s="15"/>
      <c r="D214" s="15"/>
      <c r="E214" s="15"/>
      <c r="F214" s="15"/>
      <c r="G214" s="15"/>
    </row>
    <row r="215" spans="1:7" x14ac:dyDescent="0.3">
      <c r="A215" s="7"/>
      <c r="B215" s="15"/>
      <c r="C215" s="15"/>
      <c r="D215" s="15"/>
      <c r="E215" s="15"/>
      <c r="F215" s="15"/>
      <c r="G215" s="15"/>
    </row>
    <row r="216" spans="1:7" x14ac:dyDescent="0.3">
      <c r="A216" s="7"/>
      <c r="B216" s="15"/>
      <c r="C216" s="15"/>
      <c r="D216" s="15"/>
      <c r="E216" s="15"/>
      <c r="F216" s="15"/>
      <c r="G216" s="15"/>
    </row>
    <row r="217" spans="1:7" x14ac:dyDescent="0.3">
      <c r="A217" s="7"/>
      <c r="B217" s="15"/>
      <c r="C217" s="15"/>
      <c r="D217" s="15"/>
      <c r="E217" s="15"/>
      <c r="F217" s="15"/>
      <c r="G217" s="15"/>
    </row>
    <row r="218" spans="1:7" x14ac:dyDescent="0.3">
      <c r="A218" s="7"/>
      <c r="B218" s="15"/>
      <c r="C218" s="15"/>
      <c r="D218" s="15"/>
      <c r="E218" s="15"/>
      <c r="F218" s="15"/>
      <c r="G218" s="15"/>
    </row>
    <row r="219" spans="1:7" x14ac:dyDescent="0.3">
      <c r="A219" s="7"/>
      <c r="B219" s="15"/>
      <c r="C219" s="15"/>
      <c r="D219" s="15"/>
      <c r="E219" s="15"/>
      <c r="F219" s="15"/>
      <c r="G219" s="15"/>
    </row>
    <row r="220" spans="1:7" x14ac:dyDescent="0.3">
      <c r="A220" s="7"/>
      <c r="B220" s="15"/>
      <c r="C220" s="15"/>
      <c r="D220" s="15"/>
      <c r="E220" s="15"/>
      <c r="F220" s="15"/>
      <c r="G220" s="15"/>
    </row>
    <row r="221" spans="1:7" x14ac:dyDescent="0.3">
      <c r="A221" s="7"/>
      <c r="B221" s="15"/>
      <c r="C221" s="15"/>
      <c r="D221" s="15"/>
      <c r="E221" s="15"/>
      <c r="F221" s="15"/>
      <c r="G221" s="15"/>
    </row>
    <row r="222" spans="1:7" x14ac:dyDescent="0.3">
      <c r="A222" s="7"/>
      <c r="B222" s="15"/>
      <c r="C222" s="15"/>
      <c r="D222" s="15"/>
      <c r="E222" s="15"/>
      <c r="F222" s="15"/>
      <c r="G222" s="15"/>
    </row>
    <row r="223" spans="1:7" x14ac:dyDescent="0.3">
      <c r="A223" s="7"/>
      <c r="B223" s="15"/>
      <c r="C223" s="15"/>
      <c r="D223" s="15"/>
      <c r="E223" s="15"/>
      <c r="F223" s="15"/>
      <c r="G223" s="15"/>
    </row>
    <row r="224" spans="1:7" x14ac:dyDescent="0.3">
      <c r="A224" s="7"/>
      <c r="B224" s="15"/>
      <c r="C224" s="15"/>
      <c r="D224" s="15"/>
      <c r="E224" s="15"/>
      <c r="F224" s="15"/>
      <c r="G224" s="15"/>
    </row>
    <row r="225" spans="1:7" x14ac:dyDescent="0.3">
      <c r="A225" s="7"/>
      <c r="B225" s="15"/>
      <c r="C225" s="15"/>
      <c r="D225" s="15"/>
      <c r="E225" s="15"/>
      <c r="F225" s="15"/>
      <c r="G225" s="15"/>
    </row>
    <row r="226" spans="1:7" x14ac:dyDescent="0.3">
      <c r="A226" s="7"/>
      <c r="B226" s="15"/>
      <c r="C226" s="15"/>
      <c r="D226" s="15"/>
      <c r="E226" s="15"/>
      <c r="F226" s="15"/>
      <c r="G226" s="15"/>
    </row>
    <row r="227" spans="1:7" x14ac:dyDescent="0.3">
      <c r="A227" s="7"/>
      <c r="B227" s="15"/>
      <c r="C227" s="15"/>
      <c r="D227" s="15"/>
      <c r="E227" s="15"/>
      <c r="F227" s="15"/>
      <c r="G227" s="15"/>
    </row>
    <row r="228" spans="1:7" x14ac:dyDescent="0.3">
      <c r="A228" s="7"/>
      <c r="B228" s="15"/>
      <c r="C228" s="15"/>
      <c r="D228" s="15"/>
      <c r="E228" s="15"/>
      <c r="F228" s="15"/>
      <c r="G228" s="15"/>
    </row>
    <row r="229" spans="1:7" x14ac:dyDescent="0.3">
      <c r="A229" s="7"/>
      <c r="B229" s="15"/>
      <c r="C229" s="15"/>
      <c r="D229" s="15"/>
      <c r="E229" s="15"/>
      <c r="F229" s="15"/>
      <c r="G229" s="15"/>
    </row>
    <row r="230" spans="1:7" x14ac:dyDescent="0.3">
      <c r="A230" s="7"/>
      <c r="B230" s="15"/>
      <c r="C230" s="15"/>
      <c r="D230" s="15"/>
      <c r="E230" s="15"/>
      <c r="F230" s="15"/>
      <c r="G230" s="15"/>
    </row>
    <row r="231" spans="1:7" x14ac:dyDescent="0.3">
      <c r="A231" s="7"/>
      <c r="B231" s="15"/>
      <c r="C231" s="15"/>
      <c r="D231" s="15"/>
      <c r="E231" s="15"/>
      <c r="F231" s="15"/>
      <c r="G231" s="15"/>
    </row>
    <row r="232" spans="1:7" x14ac:dyDescent="0.3">
      <c r="A232" s="7"/>
      <c r="B232" s="15"/>
      <c r="C232" s="15"/>
      <c r="D232" s="15"/>
      <c r="E232" s="15"/>
      <c r="F232" s="15"/>
      <c r="G232" s="15"/>
    </row>
    <row r="233" spans="1:7" x14ac:dyDescent="0.3">
      <c r="A233" s="7"/>
      <c r="B233" s="15"/>
      <c r="C233" s="15"/>
      <c r="D233" s="15"/>
      <c r="E233" s="15"/>
      <c r="F233" s="15"/>
      <c r="G233" s="15"/>
    </row>
    <row r="234" spans="1:7" x14ac:dyDescent="0.3">
      <c r="A234" s="7"/>
      <c r="B234" s="15"/>
      <c r="C234" s="15"/>
      <c r="D234" s="15"/>
      <c r="E234" s="15"/>
      <c r="F234" s="15"/>
      <c r="G234" s="15"/>
    </row>
    <row r="235" spans="1:7" x14ac:dyDescent="0.3">
      <c r="A235" s="7"/>
      <c r="B235" s="15"/>
      <c r="C235" s="15"/>
      <c r="D235" s="15"/>
      <c r="E235" s="15"/>
      <c r="F235" s="15"/>
      <c r="G235" s="15"/>
    </row>
    <row r="236" spans="1:7" x14ac:dyDescent="0.3">
      <c r="A236" s="7"/>
      <c r="B236" s="15"/>
      <c r="C236" s="15"/>
      <c r="D236" s="15"/>
      <c r="E236" s="15"/>
      <c r="F236" s="15"/>
      <c r="G236" s="15"/>
    </row>
    <row r="237" spans="1:7" x14ac:dyDescent="0.3">
      <c r="A237" s="7"/>
      <c r="B237" s="15"/>
      <c r="C237" s="15"/>
      <c r="D237" s="15"/>
      <c r="E237" s="15"/>
      <c r="F237" s="15"/>
      <c r="G237" s="15"/>
    </row>
    <row r="238" spans="1:7" x14ac:dyDescent="0.3">
      <c r="A238" s="7"/>
      <c r="B238" s="15"/>
      <c r="C238" s="15"/>
      <c r="D238" s="15"/>
      <c r="E238" s="15"/>
      <c r="F238" s="15"/>
      <c r="G238" s="15"/>
    </row>
    <row r="239" spans="1:7" x14ac:dyDescent="0.3">
      <c r="A239" s="7"/>
      <c r="B239" s="15"/>
      <c r="C239" s="15"/>
      <c r="D239" s="15"/>
      <c r="E239" s="15"/>
      <c r="F239" s="15"/>
      <c r="G239" s="15"/>
    </row>
    <row r="240" spans="1:7" x14ac:dyDescent="0.3">
      <c r="A240" s="7"/>
      <c r="B240" s="15"/>
      <c r="C240" s="15"/>
      <c r="D240" s="15"/>
      <c r="E240" s="15"/>
      <c r="F240" s="15"/>
      <c r="G240" s="15"/>
    </row>
    <row r="241" spans="1:7" x14ac:dyDescent="0.3">
      <c r="A241" s="7"/>
      <c r="B241" s="15"/>
      <c r="C241" s="15"/>
      <c r="D241" s="15"/>
      <c r="E241" s="15"/>
      <c r="F241" s="15"/>
      <c r="G241" s="15"/>
    </row>
    <row r="242" spans="1:7" x14ac:dyDescent="0.3">
      <c r="A242" s="7"/>
      <c r="B242" s="15"/>
      <c r="C242" s="15"/>
      <c r="D242" s="15"/>
      <c r="E242" s="15"/>
      <c r="F242" s="15"/>
      <c r="G242" s="15"/>
    </row>
    <row r="243" spans="1:7" x14ac:dyDescent="0.3">
      <c r="A243" s="7"/>
      <c r="B243" s="15"/>
      <c r="C243" s="15"/>
      <c r="D243" s="15"/>
      <c r="E243" s="15"/>
      <c r="F243" s="15"/>
      <c r="G243" s="15"/>
    </row>
    <row r="244" spans="1:7" x14ac:dyDescent="0.3">
      <c r="A244" s="7"/>
      <c r="B244" s="15"/>
      <c r="C244" s="15"/>
      <c r="D244" s="15"/>
      <c r="E244" s="15"/>
      <c r="F244" s="15"/>
      <c r="G244" s="15"/>
    </row>
    <row r="245" spans="1:7" x14ac:dyDescent="0.3">
      <c r="A245" s="7"/>
      <c r="B245" s="15"/>
      <c r="C245" s="15"/>
      <c r="D245" s="15"/>
      <c r="E245" s="15"/>
      <c r="F245" s="15"/>
      <c r="G245" s="15"/>
    </row>
    <row r="246" spans="1:7" x14ac:dyDescent="0.3">
      <c r="A246" s="7"/>
      <c r="B246" s="15"/>
      <c r="C246" s="15"/>
      <c r="D246" s="15"/>
      <c r="E246" s="15"/>
      <c r="F246" s="15"/>
      <c r="G246" s="15"/>
    </row>
    <row r="247" spans="1:7" x14ac:dyDescent="0.3">
      <c r="A247" s="7"/>
      <c r="B247" s="15"/>
      <c r="C247" s="15"/>
      <c r="D247" s="15"/>
      <c r="E247" s="15"/>
      <c r="F247" s="15"/>
      <c r="G247" s="15"/>
    </row>
    <row r="248" spans="1:7" x14ac:dyDescent="0.3">
      <c r="A248" s="7"/>
      <c r="B248" s="15"/>
      <c r="C248" s="15"/>
      <c r="D248" s="15"/>
      <c r="E248" s="15"/>
      <c r="F248" s="15"/>
      <c r="G248" s="15"/>
    </row>
    <row r="249" spans="1:7" x14ac:dyDescent="0.3">
      <c r="A249" s="7"/>
      <c r="B249" s="15"/>
      <c r="C249" s="15"/>
      <c r="D249" s="15"/>
      <c r="E249" s="15"/>
      <c r="F249" s="15"/>
      <c r="G249" s="15"/>
    </row>
    <row r="250" spans="1:7" x14ac:dyDescent="0.3">
      <c r="A250" s="7"/>
      <c r="B250" s="15"/>
      <c r="C250" s="15"/>
      <c r="D250" s="15"/>
      <c r="E250" s="15"/>
      <c r="F250" s="15"/>
      <c r="G250" s="15"/>
    </row>
    <row r="251" spans="1:7" x14ac:dyDescent="0.3">
      <c r="A251" s="7"/>
      <c r="B251" s="15"/>
      <c r="C251" s="15"/>
      <c r="D251" s="15"/>
      <c r="E251" s="15"/>
      <c r="F251" s="15"/>
      <c r="G251" s="15"/>
    </row>
    <row r="252" spans="1:7" x14ac:dyDescent="0.3">
      <c r="A252" s="7"/>
      <c r="B252" s="15"/>
      <c r="C252" s="15"/>
      <c r="D252" s="15"/>
      <c r="E252" s="15"/>
      <c r="F252" s="15"/>
      <c r="G252" s="15"/>
    </row>
    <row r="253" spans="1:7" x14ac:dyDescent="0.3">
      <c r="A253" s="7"/>
      <c r="B253" s="15"/>
      <c r="C253" s="15"/>
      <c r="D253" s="15"/>
      <c r="E253" s="15"/>
      <c r="F253" s="15"/>
      <c r="G253" s="15"/>
    </row>
    <row r="254" spans="1:7" x14ac:dyDescent="0.3">
      <c r="A254" s="7"/>
      <c r="B254" s="15"/>
      <c r="C254" s="15"/>
      <c r="D254" s="15"/>
      <c r="E254" s="15"/>
      <c r="F254" s="15"/>
      <c r="G254" s="15"/>
    </row>
    <row r="255" spans="1:7" x14ac:dyDescent="0.3">
      <c r="A255" s="7"/>
      <c r="B255" s="15"/>
      <c r="C255" s="15"/>
      <c r="D255" s="15"/>
      <c r="E255" s="15"/>
      <c r="F255" s="15"/>
      <c r="G255" s="15"/>
    </row>
    <row r="256" spans="1:7" x14ac:dyDescent="0.3">
      <c r="A256" s="7"/>
      <c r="B256" s="15"/>
      <c r="C256" s="15"/>
      <c r="D256" s="15"/>
      <c r="E256" s="15"/>
      <c r="F256" s="15"/>
      <c r="G256" s="15"/>
    </row>
    <row r="257" spans="1:7" x14ac:dyDescent="0.3">
      <c r="A257" s="7"/>
      <c r="B257" s="15"/>
      <c r="C257" s="15"/>
      <c r="D257" s="15"/>
      <c r="E257" s="15"/>
      <c r="F257" s="15"/>
      <c r="G257" s="15"/>
    </row>
    <row r="258" spans="1:7" x14ac:dyDescent="0.3">
      <c r="A258" s="7"/>
      <c r="B258" s="15"/>
      <c r="C258" s="15"/>
      <c r="D258" s="15"/>
      <c r="E258" s="15"/>
      <c r="F258" s="15"/>
      <c r="G258" s="15"/>
    </row>
    <row r="259" spans="1:7" x14ac:dyDescent="0.3">
      <c r="A259" s="7"/>
      <c r="B259" s="15"/>
      <c r="C259" s="15"/>
      <c r="D259" s="15"/>
      <c r="E259" s="15"/>
      <c r="F259" s="15"/>
      <c r="G259" s="15"/>
    </row>
    <row r="260" spans="1:7" x14ac:dyDescent="0.3">
      <c r="A260" s="7"/>
      <c r="B260" s="15"/>
      <c r="C260" s="15"/>
      <c r="D260" s="15"/>
      <c r="E260" s="15"/>
      <c r="F260" s="15"/>
      <c r="G260" s="15"/>
    </row>
    <row r="261" spans="1:7" x14ac:dyDescent="0.3">
      <c r="A261" s="7"/>
      <c r="B261" s="15"/>
      <c r="C261" s="15"/>
      <c r="D261" s="15"/>
      <c r="E261" s="15"/>
      <c r="F261" s="15"/>
      <c r="G261" s="15"/>
    </row>
    <row r="262" spans="1:7" x14ac:dyDescent="0.3">
      <c r="A262" s="7"/>
      <c r="B262" s="15"/>
      <c r="C262" s="15"/>
      <c r="D262" s="15"/>
      <c r="E262" s="15"/>
      <c r="F262" s="15"/>
      <c r="G262" s="15"/>
    </row>
    <row r="263" spans="1:7" x14ac:dyDescent="0.3">
      <c r="A263" s="7"/>
      <c r="B263" s="15"/>
      <c r="C263" s="15"/>
      <c r="D263" s="15"/>
      <c r="E263" s="15"/>
      <c r="F263" s="15"/>
      <c r="G263" s="15"/>
    </row>
    <row r="264" spans="1:7" x14ac:dyDescent="0.3">
      <c r="A264" s="7"/>
      <c r="B264" s="15"/>
      <c r="C264" s="15"/>
      <c r="D264" s="15"/>
      <c r="E264" s="15"/>
      <c r="F264" s="15"/>
      <c r="G264" s="15"/>
    </row>
    <row r="265" spans="1:7" x14ac:dyDescent="0.3">
      <c r="A265" s="7"/>
      <c r="B265" s="15"/>
      <c r="C265" s="15"/>
      <c r="D265" s="15"/>
      <c r="E265" s="15"/>
      <c r="F265" s="15"/>
      <c r="G265" s="15"/>
    </row>
    <row r="266" spans="1:7" x14ac:dyDescent="0.3">
      <c r="A266" s="7"/>
      <c r="B266" s="15"/>
      <c r="C266" s="15"/>
      <c r="D266" s="15"/>
      <c r="E266" s="15"/>
      <c r="F266" s="15"/>
      <c r="G266" s="15"/>
    </row>
    <row r="267" spans="1:7" x14ac:dyDescent="0.3">
      <c r="A267" s="7"/>
      <c r="B267" s="15"/>
      <c r="C267" s="15"/>
      <c r="D267" s="15"/>
      <c r="E267" s="15"/>
      <c r="F267" s="15"/>
      <c r="G267" s="15"/>
    </row>
    <row r="268" spans="1:7" x14ac:dyDescent="0.3">
      <c r="A268" s="7"/>
      <c r="B268" s="15"/>
      <c r="C268" s="15"/>
      <c r="D268" s="15"/>
      <c r="E268" s="15"/>
      <c r="F268" s="15"/>
      <c r="G268" s="15"/>
    </row>
    <row r="269" spans="1:7" x14ac:dyDescent="0.3">
      <c r="A269" s="7"/>
      <c r="B269" s="15"/>
      <c r="C269" s="15"/>
      <c r="D269" s="15"/>
      <c r="E269" s="15"/>
      <c r="F269" s="15"/>
      <c r="G269" s="15"/>
    </row>
    <row r="270" spans="1:7" x14ac:dyDescent="0.3">
      <c r="A270" s="7"/>
      <c r="B270" s="15"/>
      <c r="C270" s="15"/>
      <c r="D270" s="15"/>
      <c r="E270" s="15"/>
      <c r="F270" s="15"/>
      <c r="G270" s="15"/>
    </row>
    <row r="271" spans="1:7" x14ac:dyDescent="0.3">
      <c r="A271" s="7"/>
      <c r="B271" s="15"/>
      <c r="C271" s="15"/>
      <c r="D271" s="15"/>
      <c r="E271" s="15"/>
      <c r="F271" s="15"/>
      <c r="G271" s="15"/>
    </row>
    <row r="272" spans="1:7" x14ac:dyDescent="0.3">
      <c r="A272" s="7"/>
      <c r="B272" s="15"/>
      <c r="C272" s="15"/>
      <c r="D272" s="15"/>
      <c r="E272" s="15"/>
      <c r="F272" s="15"/>
      <c r="G272" s="15"/>
    </row>
    <row r="273" spans="1:7" x14ac:dyDescent="0.3">
      <c r="A273" s="7"/>
      <c r="B273" s="15"/>
      <c r="C273" s="15"/>
      <c r="D273" s="15"/>
      <c r="E273" s="15"/>
      <c r="F273" s="15"/>
      <c r="G273" s="15"/>
    </row>
    <row r="274" spans="1:7" x14ac:dyDescent="0.3">
      <c r="A274" s="7"/>
      <c r="B274" s="15"/>
      <c r="C274" s="15"/>
      <c r="D274" s="15"/>
      <c r="E274" s="15"/>
      <c r="F274" s="15"/>
      <c r="G274" s="15"/>
    </row>
    <row r="275" spans="1:7" x14ac:dyDescent="0.3">
      <c r="A275" s="7"/>
      <c r="B275" s="15"/>
      <c r="C275" s="15"/>
      <c r="D275" s="15"/>
      <c r="E275" s="15"/>
      <c r="F275" s="15"/>
      <c r="G275" s="15"/>
    </row>
    <row r="276" spans="1:7" x14ac:dyDescent="0.3">
      <c r="A276" s="7"/>
      <c r="B276" s="15"/>
      <c r="C276" s="15"/>
      <c r="D276" s="15"/>
      <c r="E276" s="15"/>
      <c r="F276" s="15"/>
      <c r="G276" s="15"/>
    </row>
    <row r="277" spans="1:7" x14ac:dyDescent="0.3">
      <c r="A277" s="7"/>
      <c r="B277" s="15"/>
      <c r="C277" s="15"/>
      <c r="D277" s="15"/>
      <c r="E277" s="15"/>
      <c r="F277" s="15"/>
      <c r="G277" s="15"/>
    </row>
    <row r="278" spans="1:7" x14ac:dyDescent="0.3">
      <c r="A278" s="7"/>
      <c r="B278" s="15"/>
      <c r="C278" s="15"/>
      <c r="D278" s="15"/>
      <c r="E278" s="15"/>
      <c r="F278" s="15"/>
      <c r="G278" s="15"/>
    </row>
    <row r="279" spans="1:7" x14ac:dyDescent="0.3">
      <c r="A279" s="7"/>
      <c r="B279" s="15"/>
      <c r="C279" s="15"/>
      <c r="D279" s="15"/>
      <c r="E279" s="15"/>
      <c r="F279" s="15"/>
      <c r="G279" s="15"/>
    </row>
    <row r="280" spans="1:7" x14ac:dyDescent="0.3">
      <c r="A280" s="7"/>
      <c r="B280" s="15"/>
      <c r="C280" s="15"/>
      <c r="D280" s="15"/>
      <c r="E280" s="15"/>
      <c r="F280" s="15"/>
      <c r="G280" s="15"/>
    </row>
    <row r="281" spans="1:7" x14ac:dyDescent="0.3">
      <c r="A281" s="7"/>
      <c r="B281" s="15"/>
      <c r="C281" s="15"/>
      <c r="D281" s="15"/>
      <c r="E281" s="15"/>
      <c r="F281" s="15"/>
      <c r="G281" s="15"/>
    </row>
    <row r="282" spans="1:7" x14ac:dyDescent="0.3">
      <c r="A282" s="7"/>
      <c r="B282" s="15"/>
      <c r="C282" s="15"/>
      <c r="D282" s="15"/>
      <c r="E282" s="15"/>
      <c r="F282" s="15"/>
      <c r="G282" s="15"/>
    </row>
    <row r="283" spans="1:7" x14ac:dyDescent="0.3">
      <c r="A283" s="7"/>
      <c r="B283" s="15"/>
      <c r="C283" s="15"/>
      <c r="D283" s="15"/>
      <c r="E283" s="15"/>
      <c r="F283" s="15"/>
      <c r="G283" s="15"/>
    </row>
    <row r="284" spans="1:7" x14ac:dyDescent="0.3">
      <c r="A284" s="7"/>
      <c r="B284" s="15"/>
      <c r="C284" s="15"/>
      <c r="D284" s="15"/>
      <c r="E284" s="15"/>
      <c r="F284" s="15"/>
      <c r="G284" s="15"/>
    </row>
    <row r="285" spans="1:7" x14ac:dyDescent="0.3">
      <c r="A285" s="5"/>
      <c r="B285" s="15"/>
      <c r="C285" s="15"/>
      <c r="D285" s="15"/>
      <c r="E285" s="15"/>
      <c r="F285" s="15"/>
      <c r="G285" s="15"/>
    </row>
    <row r="286" spans="1:7" x14ac:dyDescent="0.3">
      <c r="A286" s="7"/>
      <c r="B286" s="15"/>
      <c r="C286" s="15"/>
      <c r="D286" s="15"/>
      <c r="E286" s="15"/>
      <c r="F286" s="15"/>
      <c r="G286" s="15"/>
    </row>
    <row r="287" spans="1:7" x14ac:dyDescent="0.3">
      <c r="A287" s="7"/>
      <c r="B287" s="15"/>
      <c r="C287" s="15"/>
      <c r="D287" s="15"/>
      <c r="E287" s="15"/>
      <c r="F287" s="15"/>
      <c r="G287" s="15"/>
    </row>
    <row r="288" spans="1:7" x14ac:dyDescent="0.3">
      <c r="A288" s="7"/>
      <c r="B288" s="15"/>
      <c r="C288" s="15"/>
      <c r="D288" s="15"/>
      <c r="E288" s="15"/>
      <c r="F288" s="15"/>
      <c r="G288" s="15"/>
    </row>
    <row r="289" spans="1:7" x14ac:dyDescent="0.3">
      <c r="A289" s="7"/>
      <c r="B289" s="15"/>
      <c r="C289" s="15"/>
      <c r="D289" s="15"/>
      <c r="E289" s="15"/>
      <c r="F289" s="15"/>
      <c r="G289" s="15"/>
    </row>
    <row r="290" spans="1:7" x14ac:dyDescent="0.3">
      <c r="A290" s="7"/>
      <c r="B290" s="15"/>
      <c r="C290" s="15"/>
      <c r="D290" s="15"/>
      <c r="E290" s="15"/>
      <c r="F290" s="15"/>
      <c r="G290" s="15"/>
    </row>
    <row r="291" spans="1:7" x14ac:dyDescent="0.3">
      <c r="A291" s="7"/>
      <c r="B291" s="15"/>
      <c r="C291" s="15"/>
      <c r="D291" s="15"/>
      <c r="E291" s="15"/>
      <c r="F291" s="15"/>
      <c r="G291" s="15"/>
    </row>
    <row r="292" spans="1:7" x14ac:dyDescent="0.3">
      <c r="A292" s="7"/>
      <c r="B292" s="15"/>
      <c r="C292" s="15"/>
      <c r="D292" s="15"/>
      <c r="E292" s="15"/>
      <c r="F292" s="15"/>
      <c r="G292" s="15"/>
    </row>
    <row r="293" spans="1:7" x14ac:dyDescent="0.3">
      <c r="A293" s="7"/>
      <c r="B293" s="15"/>
      <c r="C293" s="15"/>
      <c r="D293" s="15"/>
      <c r="E293" s="15"/>
      <c r="F293" s="15"/>
      <c r="G293" s="15"/>
    </row>
    <row r="294" spans="1:7" x14ac:dyDescent="0.3">
      <c r="A294" s="7"/>
      <c r="B294" s="15"/>
      <c r="C294" s="15"/>
      <c r="D294" s="15"/>
      <c r="E294" s="15"/>
      <c r="F294" s="15"/>
      <c r="G294" s="15"/>
    </row>
    <row r="295" spans="1:7" x14ac:dyDescent="0.3">
      <c r="A295" s="7"/>
      <c r="B295" s="15"/>
      <c r="C295" s="15"/>
      <c r="D295" s="15"/>
      <c r="E295" s="15"/>
      <c r="F295" s="15"/>
      <c r="G295" s="15"/>
    </row>
    <row r="296" spans="1:7" x14ac:dyDescent="0.3">
      <c r="A296" s="7"/>
      <c r="B296" s="15"/>
      <c r="C296" s="15"/>
      <c r="D296" s="15"/>
      <c r="E296" s="15"/>
      <c r="F296" s="15"/>
      <c r="G296" s="15"/>
    </row>
    <row r="297" spans="1:7" x14ac:dyDescent="0.3">
      <c r="A297" s="7"/>
      <c r="B297" s="15"/>
      <c r="C297" s="15"/>
      <c r="D297" s="15"/>
      <c r="E297" s="15"/>
      <c r="F297" s="15"/>
      <c r="G297" s="15"/>
    </row>
    <row r="298" spans="1:7" x14ac:dyDescent="0.3">
      <c r="A298" s="7"/>
      <c r="B298" s="15"/>
      <c r="C298" s="15"/>
      <c r="D298" s="15"/>
      <c r="E298" s="15"/>
      <c r="F298" s="15"/>
      <c r="G298" s="15"/>
    </row>
    <row r="299" spans="1:7" x14ac:dyDescent="0.3">
      <c r="A299" s="7"/>
      <c r="B299" s="15"/>
      <c r="C299" s="15"/>
      <c r="D299" s="15"/>
      <c r="E299" s="15"/>
      <c r="F299" s="15"/>
      <c r="G299" s="15"/>
    </row>
    <row r="300" spans="1:7" x14ac:dyDescent="0.3">
      <c r="A300" s="7"/>
      <c r="B300" s="15"/>
      <c r="C300" s="15"/>
      <c r="D300" s="15"/>
      <c r="E300" s="15"/>
      <c r="F300" s="15"/>
      <c r="G300" s="15"/>
    </row>
    <row r="301" spans="1:7" x14ac:dyDescent="0.3">
      <c r="A301" s="7"/>
      <c r="B301" s="15"/>
      <c r="C301" s="15"/>
      <c r="D301" s="15"/>
      <c r="E301" s="15"/>
      <c r="F301" s="15"/>
      <c r="G301" s="15"/>
    </row>
    <row r="302" spans="1:7" x14ac:dyDescent="0.3">
      <c r="A302" s="7"/>
      <c r="B302" s="15"/>
      <c r="C302" s="15"/>
      <c r="D302" s="15"/>
      <c r="E302" s="15"/>
      <c r="F302" s="15"/>
      <c r="G302" s="15"/>
    </row>
    <row r="303" spans="1:7" x14ac:dyDescent="0.3">
      <c r="A303" s="7"/>
      <c r="B303" s="15"/>
      <c r="C303" s="15"/>
      <c r="D303" s="15"/>
      <c r="E303" s="15"/>
      <c r="F303" s="15"/>
      <c r="G303" s="15"/>
    </row>
    <row r="304" spans="1:7" x14ac:dyDescent="0.3">
      <c r="A304" s="7"/>
      <c r="B304" s="15"/>
      <c r="C304" s="15"/>
      <c r="D304" s="15"/>
      <c r="E304" s="15"/>
      <c r="F304" s="15"/>
      <c r="G304" s="15"/>
    </row>
    <row r="305" spans="1:7" x14ac:dyDescent="0.3">
      <c r="A305" s="7"/>
      <c r="B305" s="15"/>
      <c r="C305" s="15"/>
      <c r="D305" s="15"/>
      <c r="E305" s="15"/>
      <c r="F305" s="15"/>
      <c r="G305" s="15"/>
    </row>
    <row r="306" spans="1:7" x14ac:dyDescent="0.3">
      <c r="A306" s="7"/>
      <c r="B306" s="15"/>
      <c r="C306" s="15"/>
      <c r="D306" s="15"/>
      <c r="E306" s="15"/>
      <c r="F306" s="15"/>
      <c r="G306" s="15"/>
    </row>
    <row r="307" spans="1:7" x14ac:dyDescent="0.3">
      <c r="A307" s="7"/>
      <c r="B307" s="15"/>
      <c r="C307" s="15"/>
      <c r="D307" s="15"/>
      <c r="E307" s="15"/>
      <c r="F307" s="15"/>
      <c r="G307" s="15"/>
    </row>
    <row r="308" spans="1:7" x14ac:dyDescent="0.3">
      <c r="A308" s="7"/>
      <c r="B308" s="15"/>
      <c r="C308" s="15"/>
      <c r="D308" s="15"/>
      <c r="E308" s="15"/>
      <c r="F308" s="15"/>
      <c r="G308" s="15"/>
    </row>
    <row r="309" spans="1:7" x14ac:dyDescent="0.3">
      <c r="A309" s="7"/>
      <c r="B309" s="15"/>
      <c r="C309" s="15"/>
      <c r="D309" s="15"/>
      <c r="E309" s="15"/>
      <c r="F309" s="15"/>
      <c r="G309" s="15"/>
    </row>
    <row r="310" spans="1:7" x14ac:dyDescent="0.3">
      <c r="A310" s="7"/>
      <c r="B310" s="15"/>
      <c r="C310" s="15"/>
      <c r="D310" s="15"/>
      <c r="E310" s="15"/>
      <c r="F310" s="15"/>
      <c r="G310" s="15"/>
    </row>
    <row r="311" spans="1:7" x14ac:dyDescent="0.3">
      <c r="A311" s="7"/>
      <c r="B311" s="15"/>
      <c r="C311" s="15"/>
      <c r="D311" s="15"/>
      <c r="E311" s="15"/>
      <c r="F311" s="15"/>
      <c r="G311" s="15"/>
    </row>
    <row r="312" spans="1:7" x14ac:dyDescent="0.3">
      <c r="A312" s="7"/>
      <c r="B312" s="15"/>
      <c r="C312" s="15"/>
      <c r="D312" s="15"/>
      <c r="E312" s="15"/>
      <c r="F312" s="15"/>
      <c r="G312" s="15"/>
    </row>
    <row r="313" spans="1:7" x14ac:dyDescent="0.3">
      <c r="A313" s="7"/>
      <c r="B313" s="15"/>
      <c r="C313" s="15"/>
      <c r="D313" s="15"/>
      <c r="E313" s="15"/>
      <c r="F313" s="15"/>
      <c r="G313" s="15"/>
    </row>
    <row r="314" spans="1:7" x14ac:dyDescent="0.3">
      <c r="A314" s="7"/>
      <c r="B314" s="15"/>
      <c r="C314" s="15"/>
      <c r="D314" s="15"/>
      <c r="E314" s="15"/>
      <c r="F314" s="15"/>
      <c r="G314" s="15"/>
    </row>
    <row r="315" spans="1:7" x14ac:dyDescent="0.3">
      <c r="A315" s="7"/>
      <c r="B315" s="15"/>
      <c r="C315" s="15"/>
      <c r="D315" s="15"/>
      <c r="E315" s="15"/>
      <c r="F315" s="15"/>
      <c r="G315" s="15"/>
    </row>
    <row r="316" spans="1:7" x14ac:dyDescent="0.3">
      <c r="A316" s="7"/>
      <c r="B316" s="15"/>
      <c r="C316" s="15"/>
      <c r="D316" s="15"/>
      <c r="E316" s="15"/>
      <c r="F316" s="15"/>
      <c r="G316" s="15"/>
    </row>
    <row r="317" spans="1:7" x14ac:dyDescent="0.3">
      <c r="A317" s="7"/>
      <c r="B317" s="15"/>
      <c r="C317" s="15"/>
      <c r="D317" s="15"/>
      <c r="E317" s="15"/>
      <c r="F317" s="15"/>
      <c r="G317" s="15"/>
    </row>
    <row r="318" spans="1:7" x14ac:dyDescent="0.3">
      <c r="A318" s="7"/>
      <c r="B318" s="15"/>
      <c r="C318" s="15"/>
      <c r="D318" s="15"/>
      <c r="E318" s="15"/>
      <c r="F318" s="15"/>
      <c r="G318" s="15"/>
    </row>
    <row r="319" spans="1:7" x14ac:dyDescent="0.3">
      <c r="A319" s="7"/>
      <c r="B319" s="15"/>
      <c r="C319" s="15"/>
      <c r="D319" s="15"/>
      <c r="E319" s="15"/>
      <c r="F319" s="15"/>
      <c r="G319" s="15"/>
    </row>
    <row r="320" spans="1:7" x14ac:dyDescent="0.3">
      <c r="A320" s="7"/>
      <c r="B320" s="15"/>
      <c r="C320" s="15"/>
      <c r="D320" s="15"/>
      <c r="E320" s="15"/>
      <c r="F320" s="15"/>
      <c r="G320" s="15"/>
    </row>
    <row r="321" spans="1:7" x14ac:dyDescent="0.3">
      <c r="A321" s="7"/>
      <c r="B321" s="15"/>
      <c r="C321" s="15"/>
      <c r="D321" s="15"/>
      <c r="E321" s="15"/>
      <c r="F321" s="15"/>
      <c r="G321" s="15"/>
    </row>
    <row r="322" spans="1:7" x14ac:dyDescent="0.3">
      <c r="A322" s="7"/>
      <c r="B322" s="15"/>
      <c r="C322" s="15"/>
      <c r="D322" s="15"/>
      <c r="E322" s="15"/>
      <c r="F322" s="15"/>
      <c r="G322" s="15"/>
    </row>
    <row r="323" spans="1:7" x14ac:dyDescent="0.3">
      <c r="A323" s="7"/>
      <c r="B323" s="15"/>
      <c r="C323" s="15"/>
      <c r="D323" s="15"/>
      <c r="E323" s="15"/>
      <c r="F323" s="15"/>
      <c r="G323" s="15"/>
    </row>
    <row r="324" spans="1:7" x14ac:dyDescent="0.3">
      <c r="A324" s="7"/>
      <c r="B324" s="15"/>
      <c r="C324" s="15"/>
      <c r="D324" s="15"/>
      <c r="E324" s="15"/>
      <c r="F324" s="15"/>
      <c r="G324" s="15"/>
    </row>
    <row r="325" spans="1:7" x14ac:dyDescent="0.3">
      <c r="A325" s="7"/>
      <c r="B325" s="15"/>
      <c r="C325" s="15"/>
      <c r="D325" s="15"/>
      <c r="E325" s="15"/>
      <c r="F325" s="15"/>
      <c r="G325" s="15"/>
    </row>
    <row r="326" spans="1:7" x14ac:dyDescent="0.3">
      <c r="A326" s="7"/>
      <c r="B326" s="15"/>
      <c r="C326" s="15"/>
      <c r="D326" s="15"/>
      <c r="E326" s="15"/>
      <c r="F326" s="15"/>
      <c r="G326" s="15"/>
    </row>
    <row r="327" spans="1:7" x14ac:dyDescent="0.3">
      <c r="A327" s="7"/>
      <c r="B327" s="15"/>
      <c r="C327" s="15"/>
      <c r="D327" s="15"/>
      <c r="E327" s="15"/>
      <c r="F327" s="15"/>
      <c r="G327" s="15"/>
    </row>
    <row r="328" spans="1:7" x14ac:dyDescent="0.3">
      <c r="A328" s="7"/>
      <c r="B328" s="15"/>
      <c r="C328" s="15"/>
      <c r="D328" s="15"/>
      <c r="E328" s="15"/>
      <c r="F328" s="15"/>
      <c r="G328" s="15"/>
    </row>
    <row r="329" spans="1:7" x14ac:dyDescent="0.3">
      <c r="A329" s="7"/>
      <c r="B329" s="15"/>
      <c r="C329" s="15"/>
      <c r="D329" s="15"/>
      <c r="E329" s="15"/>
      <c r="F329" s="15"/>
      <c r="G329" s="15"/>
    </row>
    <row r="330" spans="1:7" x14ac:dyDescent="0.3">
      <c r="A330" s="7"/>
      <c r="B330" s="15"/>
      <c r="C330" s="15"/>
      <c r="D330" s="15"/>
      <c r="E330" s="15"/>
      <c r="F330" s="15"/>
      <c r="G330" s="15"/>
    </row>
    <row r="331" spans="1:7" x14ac:dyDescent="0.3">
      <c r="A331" s="7"/>
      <c r="B331" s="15"/>
      <c r="C331" s="15"/>
      <c r="D331" s="15"/>
      <c r="E331" s="15"/>
      <c r="F331" s="15"/>
      <c r="G331" s="15"/>
    </row>
    <row r="332" spans="1:7" x14ac:dyDescent="0.3">
      <c r="A332" s="7"/>
      <c r="B332" s="15"/>
      <c r="C332" s="15"/>
      <c r="D332" s="15"/>
      <c r="E332" s="15"/>
      <c r="F332" s="15"/>
      <c r="G332" s="15"/>
    </row>
    <row r="333" spans="1:7" x14ac:dyDescent="0.3">
      <c r="A333" s="7"/>
      <c r="B333" s="15"/>
      <c r="C333" s="15"/>
      <c r="D333" s="15"/>
      <c r="E333" s="15"/>
      <c r="F333" s="15"/>
      <c r="G333" s="15"/>
    </row>
    <row r="334" spans="1:7" x14ac:dyDescent="0.3">
      <c r="A334" s="7"/>
      <c r="B334" s="15"/>
      <c r="C334" s="15"/>
      <c r="D334" s="15"/>
      <c r="E334" s="15"/>
      <c r="F334" s="15"/>
      <c r="G334" s="15"/>
    </row>
    <row r="335" spans="1:7" x14ac:dyDescent="0.3">
      <c r="A335" s="7"/>
      <c r="B335" s="15"/>
      <c r="C335" s="15"/>
      <c r="D335" s="15"/>
      <c r="E335" s="15"/>
      <c r="F335" s="15"/>
      <c r="G335" s="15"/>
    </row>
    <row r="336" spans="1:7" x14ac:dyDescent="0.3">
      <c r="A336" s="7"/>
      <c r="B336" s="15"/>
      <c r="C336" s="15"/>
      <c r="D336" s="15"/>
      <c r="E336" s="15"/>
      <c r="F336" s="15"/>
      <c r="G336" s="15"/>
    </row>
    <row r="337" spans="1:7" x14ac:dyDescent="0.3">
      <c r="A337" s="7"/>
      <c r="B337" s="15"/>
      <c r="C337" s="15"/>
      <c r="D337" s="15"/>
      <c r="E337" s="15"/>
      <c r="F337" s="15"/>
      <c r="G337" s="15"/>
    </row>
    <row r="338" spans="1:7" x14ac:dyDescent="0.3">
      <c r="A338" s="7"/>
      <c r="B338" s="15"/>
      <c r="C338" s="15"/>
      <c r="D338" s="15"/>
      <c r="E338" s="15"/>
      <c r="F338" s="15"/>
      <c r="G338" s="15"/>
    </row>
    <row r="339" spans="1:7" x14ac:dyDescent="0.3">
      <c r="A339" s="7"/>
      <c r="B339" s="15"/>
      <c r="C339" s="15"/>
      <c r="D339" s="15"/>
      <c r="E339" s="15"/>
      <c r="F339" s="15"/>
      <c r="G339" s="15"/>
    </row>
    <row r="340" spans="1:7" x14ac:dyDescent="0.3">
      <c r="A340" s="7"/>
      <c r="B340" s="15"/>
      <c r="C340" s="15"/>
      <c r="D340" s="15"/>
      <c r="E340" s="15"/>
      <c r="F340" s="15"/>
      <c r="G340" s="15"/>
    </row>
    <row r="341" spans="1:7" x14ac:dyDescent="0.3">
      <c r="A341" s="7"/>
      <c r="B341" s="15"/>
      <c r="C341" s="15"/>
      <c r="D341" s="15"/>
      <c r="E341" s="15"/>
      <c r="F341" s="15"/>
      <c r="G341" s="15"/>
    </row>
    <row r="342" spans="1:7" x14ac:dyDescent="0.3">
      <c r="A342" s="7"/>
      <c r="B342" s="15"/>
      <c r="C342" s="15"/>
      <c r="D342" s="15"/>
      <c r="E342" s="15"/>
      <c r="F342" s="15"/>
      <c r="G342" s="15"/>
    </row>
    <row r="343" spans="1:7" x14ac:dyDescent="0.3">
      <c r="A343" s="7"/>
      <c r="B343" s="15"/>
      <c r="C343" s="15"/>
      <c r="D343" s="15"/>
      <c r="E343" s="15"/>
      <c r="F343" s="15"/>
      <c r="G343" s="15"/>
    </row>
    <row r="344" spans="1:7" x14ac:dyDescent="0.3">
      <c r="A344" s="7"/>
      <c r="B344" s="15"/>
      <c r="C344" s="15"/>
      <c r="D344" s="15"/>
      <c r="E344" s="15"/>
      <c r="F344" s="15"/>
      <c r="G344" s="15"/>
    </row>
    <row r="345" spans="1:7" x14ac:dyDescent="0.3">
      <c r="A345" s="7"/>
      <c r="B345" s="15"/>
      <c r="C345" s="15"/>
      <c r="D345" s="15"/>
      <c r="E345" s="15"/>
      <c r="F345" s="15"/>
      <c r="G345" s="15"/>
    </row>
    <row r="346" spans="1:7" x14ac:dyDescent="0.3">
      <c r="A346" s="7"/>
      <c r="B346" s="15"/>
      <c r="C346" s="15"/>
      <c r="D346" s="15"/>
      <c r="E346" s="15"/>
      <c r="F346" s="15"/>
      <c r="G346" s="15"/>
    </row>
    <row r="347" spans="1:7" x14ac:dyDescent="0.3">
      <c r="A347" s="7"/>
      <c r="B347" s="15"/>
      <c r="C347" s="15"/>
      <c r="D347" s="15"/>
      <c r="E347" s="15"/>
      <c r="F347" s="15"/>
      <c r="G347" s="15"/>
    </row>
    <row r="348" spans="1:7" x14ac:dyDescent="0.3">
      <c r="A348" s="7"/>
      <c r="B348" s="15"/>
      <c r="C348" s="15"/>
      <c r="D348" s="15"/>
      <c r="E348" s="15"/>
      <c r="F348" s="15"/>
      <c r="G348" s="15"/>
    </row>
    <row r="349" spans="1:7" x14ac:dyDescent="0.3">
      <c r="A349" s="7"/>
      <c r="B349" s="15"/>
      <c r="C349" s="15"/>
      <c r="D349" s="15"/>
      <c r="E349" s="15"/>
      <c r="F349" s="15"/>
      <c r="G349" s="15"/>
    </row>
    <row r="350" spans="1:7" x14ac:dyDescent="0.3">
      <c r="A350" s="7"/>
      <c r="B350" s="15"/>
      <c r="C350" s="15"/>
      <c r="D350" s="15"/>
      <c r="E350" s="15"/>
      <c r="F350" s="15"/>
      <c r="G350" s="15"/>
    </row>
    <row r="351" spans="1:7" x14ac:dyDescent="0.3">
      <c r="A351" s="5"/>
      <c r="B351" s="15"/>
      <c r="C351" s="15"/>
      <c r="D351" s="15"/>
      <c r="E351" s="15"/>
      <c r="F351" s="15"/>
      <c r="G351" s="15"/>
    </row>
  </sheetData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EB63C-794E-49AC-8EB6-D75677CE5F7E}">
  <dimension ref="A11:G351"/>
  <sheetViews>
    <sheetView showGridLines="0" workbookViewId="0">
      <selection activeCell="B16" sqref="B16"/>
    </sheetView>
  </sheetViews>
  <sheetFormatPr defaultRowHeight="14.4" x14ac:dyDescent="0.3"/>
  <cols>
    <col min="1" max="1" width="29.33203125" customWidth="1"/>
    <col min="2" max="2" width="17.5546875" customWidth="1"/>
    <col min="3" max="3" width="9.44140625" bestFit="1" customWidth="1"/>
    <col min="4" max="4" width="12.5546875" bestFit="1" customWidth="1"/>
    <col min="5" max="5" width="11.33203125" customWidth="1"/>
    <col min="6" max="6" width="14.33203125" customWidth="1"/>
    <col min="7" max="7" width="14" customWidth="1"/>
  </cols>
  <sheetData>
    <row r="11" spans="1:7" x14ac:dyDescent="0.3">
      <c r="A11" s="1" t="s">
        <v>3</v>
      </c>
      <c r="B11" s="1" t="s">
        <v>23</v>
      </c>
      <c r="C11" s="1" t="s">
        <v>22</v>
      </c>
      <c r="D11" t="s">
        <v>8</v>
      </c>
      <c r="G11" s="15"/>
    </row>
    <row r="12" spans="1:7" x14ac:dyDescent="0.3">
      <c r="A12" t="s">
        <v>0</v>
      </c>
      <c r="D12" s="6"/>
      <c r="G12" s="15"/>
    </row>
    <row r="13" spans="1:7" x14ac:dyDescent="0.3">
      <c r="G13" s="15"/>
    </row>
    <row r="14" spans="1:7" x14ac:dyDescent="0.3">
      <c r="G14" s="15"/>
    </row>
    <row r="23" spans="7:7" x14ac:dyDescent="0.3">
      <c r="G23" s="15"/>
    </row>
    <row r="24" spans="7:7" x14ac:dyDescent="0.3">
      <c r="G24" s="15"/>
    </row>
    <row r="25" spans="7:7" x14ac:dyDescent="0.3">
      <c r="G25" s="15"/>
    </row>
    <row r="26" spans="7:7" x14ac:dyDescent="0.3">
      <c r="G26" s="15"/>
    </row>
    <row r="27" spans="7:7" x14ac:dyDescent="0.3">
      <c r="G27" s="15"/>
    </row>
    <row r="28" spans="7:7" x14ac:dyDescent="0.3">
      <c r="G28" s="15"/>
    </row>
    <row r="29" spans="7:7" x14ac:dyDescent="0.3">
      <c r="G29" s="15"/>
    </row>
    <row r="30" spans="7:7" x14ac:dyDescent="0.3">
      <c r="G30" s="15"/>
    </row>
    <row r="31" spans="7:7" x14ac:dyDescent="0.3">
      <c r="G31" s="15"/>
    </row>
    <row r="32" spans="7:7" x14ac:dyDescent="0.3">
      <c r="G32" s="15"/>
    </row>
    <row r="33" spans="7:7" x14ac:dyDescent="0.3">
      <c r="G33" s="15"/>
    </row>
    <row r="34" spans="7:7" x14ac:dyDescent="0.3">
      <c r="G34" s="15"/>
    </row>
    <row r="35" spans="7:7" x14ac:dyDescent="0.3">
      <c r="G35" s="15"/>
    </row>
    <row r="36" spans="7:7" x14ac:dyDescent="0.3">
      <c r="G36" s="15"/>
    </row>
    <row r="37" spans="7:7" x14ac:dyDescent="0.3">
      <c r="G37" s="15"/>
    </row>
    <row r="38" spans="7:7" x14ac:dyDescent="0.3">
      <c r="G38" s="15"/>
    </row>
    <row r="39" spans="7:7" x14ac:dyDescent="0.3">
      <c r="G39" s="15"/>
    </row>
    <row r="40" spans="7:7" x14ac:dyDescent="0.3">
      <c r="G40" s="15"/>
    </row>
    <row r="41" spans="7:7" x14ac:dyDescent="0.3">
      <c r="G41" s="15"/>
    </row>
    <row r="42" spans="7:7" x14ac:dyDescent="0.3">
      <c r="G42" s="15"/>
    </row>
    <row r="43" spans="7:7" x14ac:dyDescent="0.3">
      <c r="G43" s="15"/>
    </row>
    <row r="44" spans="7:7" x14ac:dyDescent="0.3">
      <c r="G44" s="15"/>
    </row>
    <row r="45" spans="7:7" x14ac:dyDescent="0.3">
      <c r="G45" s="15"/>
    </row>
    <row r="46" spans="7:7" x14ac:dyDescent="0.3">
      <c r="G46" s="15"/>
    </row>
    <row r="47" spans="7:7" x14ac:dyDescent="0.3">
      <c r="G47" s="15"/>
    </row>
    <row r="48" spans="7:7" x14ac:dyDescent="0.3">
      <c r="G48" s="15"/>
    </row>
    <row r="49" spans="7:7" x14ac:dyDescent="0.3">
      <c r="G49" s="15"/>
    </row>
    <row r="50" spans="7:7" x14ac:dyDescent="0.3">
      <c r="G50" s="15"/>
    </row>
    <row r="51" spans="7:7" x14ac:dyDescent="0.3">
      <c r="G51" s="15"/>
    </row>
    <row r="52" spans="7:7" x14ac:dyDescent="0.3">
      <c r="G52" s="15"/>
    </row>
    <row r="53" spans="7:7" x14ac:dyDescent="0.3">
      <c r="G53" s="15"/>
    </row>
    <row r="54" spans="7:7" x14ac:dyDescent="0.3">
      <c r="G54" s="15"/>
    </row>
    <row r="55" spans="7:7" x14ac:dyDescent="0.3">
      <c r="G55" s="15"/>
    </row>
    <row r="56" spans="7:7" x14ac:dyDescent="0.3">
      <c r="G56" s="15"/>
    </row>
    <row r="57" spans="7:7" x14ac:dyDescent="0.3">
      <c r="G57" s="15"/>
    </row>
    <row r="58" spans="7:7" x14ac:dyDescent="0.3">
      <c r="G58" s="15"/>
    </row>
    <row r="59" spans="7:7" x14ac:dyDescent="0.3">
      <c r="G59" s="15"/>
    </row>
    <row r="60" spans="7:7" x14ac:dyDescent="0.3">
      <c r="G60" s="15"/>
    </row>
    <row r="61" spans="7:7" x14ac:dyDescent="0.3">
      <c r="G61" s="15"/>
    </row>
    <row r="62" spans="7:7" x14ac:dyDescent="0.3">
      <c r="G62" s="15"/>
    </row>
    <row r="63" spans="7:7" x14ac:dyDescent="0.3">
      <c r="G63" s="15"/>
    </row>
    <row r="64" spans="7:7" x14ac:dyDescent="0.3">
      <c r="G64" s="15"/>
    </row>
    <row r="65" spans="7:7" x14ac:dyDescent="0.3">
      <c r="G65" s="15"/>
    </row>
    <row r="66" spans="7:7" x14ac:dyDescent="0.3">
      <c r="G66" s="15"/>
    </row>
    <row r="67" spans="7:7" x14ac:dyDescent="0.3">
      <c r="G67" s="15"/>
    </row>
    <row r="68" spans="7:7" x14ac:dyDescent="0.3">
      <c r="G68" s="15"/>
    </row>
    <row r="69" spans="7:7" x14ac:dyDescent="0.3">
      <c r="G69" s="15"/>
    </row>
    <row r="70" spans="7:7" x14ac:dyDescent="0.3">
      <c r="G70" s="15"/>
    </row>
    <row r="71" spans="7:7" x14ac:dyDescent="0.3">
      <c r="G71" s="15"/>
    </row>
    <row r="72" spans="7:7" x14ac:dyDescent="0.3">
      <c r="G72" s="15"/>
    </row>
    <row r="73" spans="7:7" x14ac:dyDescent="0.3">
      <c r="G73" s="15"/>
    </row>
    <row r="74" spans="7:7" x14ac:dyDescent="0.3">
      <c r="G74" s="15"/>
    </row>
    <row r="75" spans="7:7" x14ac:dyDescent="0.3">
      <c r="G75" s="15"/>
    </row>
    <row r="76" spans="7:7" x14ac:dyDescent="0.3">
      <c r="G76" s="15"/>
    </row>
    <row r="77" spans="7:7" x14ac:dyDescent="0.3">
      <c r="G77" s="15"/>
    </row>
    <row r="78" spans="7:7" x14ac:dyDescent="0.3">
      <c r="G78" s="15"/>
    </row>
    <row r="79" spans="7:7" x14ac:dyDescent="0.3">
      <c r="G79" s="15"/>
    </row>
    <row r="80" spans="7:7" x14ac:dyDescent="0.3">
      <c r="G80" s="15"/>
    </row>
    <row r="81" spans="7:7" x14ac:dyDescent="0.3">
      <c r="G81" s="15"/>
    </row>
    <row r="82" spans="7:7" x14ac:dyDescent="0.3">
      <c r="G82" s="15"/>
    </row>
    <row r="83" spans="7:7" x14ac:dyDescent="0.3">
      <c r="G83" s="15"/>
    </row>
    <row r="84" spans="7:7" x14ac:dyDescent="0.3">
      <c r="G84" s="15"/>
    </row>
    <row r="85" spans="7:7" x14ac:dyDescent="0.3">
      <c r="G85" s="15"/>
    </row>
    <row r="86" spans="7:7" x14ac:dyDescent="0.3">
      <c r="G86" s="15"/>
    </row>
    <row r="87" spans="7:7" x14ac:dyDescent="0.3">
      <c r="G87" s="15"/>
    </row>
    <row r="88" spans="7:7" x14ac:dyDescent="0.3">
      <c r="G88" s="15"/>
    </row>
    <row r="89" spans="7:7" x14ac:dyDescent="0.3">
      <c r="G89" s="15"/>
    </row>
    <row r="90" spans="7:7" x14ac:dyDescent="0.3">
      <c r="G90" s="15"/>
    </row>
    <row r="91" spans="7:7" x14ac:dyDescent="0.3">
      <c r="G91" s="15"/>
    </row>
    <row r="92" spans="7:7" x14ac:dyDescent="0.3">
      <c r="G92" s="15"/>
    </row>
    <row r="93" spans="7:7" x14ac:dyDescent="0.3">
      <c r="G93" s="15"/>
    </row>
    <row r="94" spans="7:7" x14ac:dyDescent="0.3">
      <c r="G94" s="15"/>
    </row>
    <row r="95" spans="7:7" x14ac:dyDescent="0.3">
      <c r="G95" s="15"/>
    </row>
    <row r="96" spans="7:7" x14ac:dyDescent="0.3">
      <c r="G96" s="15"/>
    </row>
    <row r="97" spans="7:7" x14ac:dyDescent="0.3">
      <c r="G97" s="15"/>
    </row>
    <row r="98" spans="7:7" x14ac:dyDescent="0.3">
      <c r="G98" s="15"/>
    </row>
    <row r="99" spans="7:7" x14ac:dyDescent="0.3">
      <c r="G99" s="15"/>
    </row>
    <row r="100" spans="7:7" x14ac:dyDescent="0.3">
      <c r="G100" s="15"/>
    </row>
    <row r="101" spans="7:7" x14ac:dyDescent="0.3">
      <c r="G101" s="15"/>
    </row>
    <row r="102" spans="7:7" x14ac:dyDescent="0.3">
      <c r="G102" s="15"/>
    </row>
    <row r="103" spans="7:7" x14ac:dyDescent="0.3">
      <c r="G103" s="15"/>
    </row>
    <row r="104" spans="7:7" x14ac:dyDescent="0.3">
      <c r="G104" s="15"/>
    </row>
    <row r="105" spans="7:7" x14ac:dyDescent="0.3">
      <c r="G105" s="15"/>
    </row>
    <row r="106" spans="7:7" x14ac:dyDescent="0.3">
      <c r="G106" s="15"/>
    </row>
    <row r="107" spans="7:7" x14ac:dyDescent="0.3">
      <c r="G107" s="15"/>
    </row>
    <row r="108" spans="7:7" x14ac:dyDescent="0.3">
      <c r="G108" s="15"/>
    </row>
    <row r="109" spans="7:7" x14ac:dyDescent="0.3">
      <c r="G109" s="15"/>
    </row>
    <row r="110" spans="7:7" x14ac:dyDescent="0.3">
      <c r="G110" s="15"/>
    </row>
    <row r="111" spans="7:7" x14ac:dyDescent="0.3">
      <c r="G111" s="15"/>
    </row>
    <row r="112" spans="7:7" x14ac:dyDescent="0.3">
      <c r="G112" s="15"/>
    </row>
    <row r="113" spans="7:7" x14ac:dyDescent="0.3">
      <c r="G113" s="15"/>
    </row>
    <row r="114" spans="7:7" x14ac:dyDescent="0.3">
      <c r="G114" s="15"/>
    </row>
    <row r="115" spans="7:7" x14ac:dyDescent="0.3">
      <c r="G115" s="15"/>
    </row>
    <row r="116" spans="7:7" x14ac:dyDescent="0.3">
      <c r="G116" s="15"/>
    </row>
    <row r="117" spans="7:7" x14ac:dyDescent="0.3">
      <c r="G117" s="15"/>
    </row>
    <row r="118" spans="7:7" x14ac:dyDescent="0.3">
      <c r="G118" s="15"/>
    </row>
    <row r="119" spans="7:7" x14ac:dyDescent="0.3">
      <c r="G119" s="15"/>
    </row>
    <row r="120" spans="7:7" x14ac:dyDescent="0.3">
      <c r="G120" s="15"/>
    </row>
    <row r="121" spans="7:7" x14ac:dyDescent="0.3">
      <c r="G121" s="15"/>
    </row>
    <row r="122" spans="7:7" x14ac:dyDescent="0.3">
      <c r="G122" s="15"/>
    </row>
    <row r="123" spans="7:7" x14ac:dyDescent="0.3">
      <c r="G123" s="15"/>
    </row>
    <row r="124" spans="7:7" x14ac:dyDescent="0.3">
      <c r="G124" s="15"/>
    </row>
    <row r="125" spans="7:7" x14ac:dyDescent="0.3">
      <c r="G125" s="15"/>
    </row>
    <row r="126" spans="7:7" x14ac:dyDescent="0.3">
      <c r="G126" s="15"/>
    </row>
    <row r="127" spans="7:7" x14ac:dyDescent="0.3">
      <c r="G127" s="15"/>
    </row>
    <row r="128" spans="7:7" x14ac:dyDescent="0.3">
      <c r="G128" s="15"/>
    </row>
    <row r="129" spans="7:7" x14ac:dyDescent="0.3">
      <c r="G129" s="15"/>
    </row>
    <row r="130" spans="7:7" x14ac:dyDescent="0.3">
      <c r="G130" s="15"/>
    </row>
    <row r="131" spans="7:7" x14ac:dyDescent="0.3">
      <c r="G131" s="15"/>
    </row>
    <row r="132" spans="7:7" x14ac:dyDescent="0.3">
      <c r="G132" s="15"/>
    </row>
    <row r="133" spans="7:7" x14ac:dyDescent="0.3">
      <c r="G133" s="15"/>
    </row>
    <row r="134" spans="7:7" x14ac:dyDescent="0.3">
      <c r="G134" s="15"/>
    </row>
    <row r="135" spans="7:7" x14ac:dyDescent="0.3">
      <c r="G135" s="15"/>
    </row>
    <row r="136" spans="7:7" x14ac:dyDescent="0.3">
      <c r="G136" s="15"/>
    </row>
    <row r="137" spans="7:7" x14ac:dyDescent="0.3">
      <c r="G137" s="15"/>
    </row>
    <row r="138" spans="7:7" x14ac:dyDescent="0.3">
      <c r="G138" s="15"/>
    </row>
    <row r="139" spans="7:7" x14ac:dyDescent="0.3">
      <c r="G139" s="15"/>
    </row>
    <row r="140" spans="7:7" x14ac:dyDescent="0.3">
      <c r="G140" s="15"/>
    </row>
    <row r="141" spans="7:7" x14ac:dyDescent="0.3">
      <c r="G141" s="15"/>
    </row>
    <row r="142" spans="7:7" x14ac:dyDescent="0.3">
      <c r="G142" s="15"/>
    </row>
    <row r="143" spans="7:7" x14ac:dyDescent="0.3">
      <c r="G143" s="15"/>
    </row>
    <row r="144" spans="7:7" x14ac:dyDescent="0.3">
      <c r="G144" s="15"/>
    </row>
    <row r="145" spans="1:7" x14ac:dyDescent="0.3">
      <c r="A145" s="7"/>
      <c r="B145" s="15"/>
      <c r="C145" s="15"/>
      <c r="D145" s="15"/>
      <c r="E145" s="15"/>
      <c r="F145" s="15"/>
      <c r="G145" s="15"/>
    </row>
    <row r="146" spans="1:7" x14ac:dyDescent="0.3">
      <c r="A146" s="7"/>
      <c r="B146" s="15"/>
      <c r="C146" s="15"/>
      <c r="D146" s="15"/>
      <c r="E146" s="15"/>
      <c r="F146" s="15"/>
      <c r="G146" s="15"/>
    </row>
    <row r="147" spans="1:7" x14ac:dyDescent="0.3">
      <c r="A147" s="7"/>
      <c r="B147" s="15"/>
      <c r="C147" s="15"/>
      <c r="D147" s="15"/>
      <c r="E147" s="15"/>
      <c r="F147" s="15"/>
      <c r="G147" s="15"/>
    </row>
    <row r="148" spans="1:7" x14ac:dyDescent="0.3">
      <c r="A148" s="7"/>
      <c r="B148" s="15"/>
      <c r="C148" s="15"/>
      <c r="D148" s="15"/>
      <c r="E148" s="15"/>
      <c r="F148" s="15"/>
      <c r="G148" s="15"/>
    </row>
    <row r="149" spans="1:7" x14ac:dyDescent="0.3">
      <c r="A149" s="7"/>
      <c r="B149" s="15"/>
      <c r="C149" s="15"/>
      <c r="D149" s="15"/>
      <c r="E149" s="15"/>
      <c r="F149" s="15"/>
      <c r="G149" s="15"/>
    </row>
    <row r="150" spans="1:7" x14ac:dyDescent="0.3">
      <c r="A150" s="7"/>
      <c r="B150" s="15"/>
      <c r="C150" s="15"/>
      <c r="D150" s="15"/>
      <c r="E150" s="15"/>
      <c r="F150" s="15"/>
      <c r="G150" s="15"/>
    </row>
    <row r="151" spans="1:7" x14ac:dyDescent="0.3">
      <c r="A151" s="7"/>
      <c r="B151" s="15"/>
      <c r="C151" s="15"/>
      <c r="D151" s="15"/>
      <c r="E151" s="15"/>
      <c r="F151" s="15"/>
      <c r="G151" s="15"/>
    </row>
    <row r="152" spans="1:7" x14ac:dyDescent="0.3">
      <c r="A152" s="7"/>
      <c r="B152" s="15"/>
      <c r="C152" s="15"/>
      <c r="D152" s="15"/>
      <c r="E152" s="15"/>
      <c r="F152" s="15"/>
      <c r="G152" s="15"/>
    </row>
    <row r="153" spans="1:7" x14ac:dyDescent="0.3">
      <c r="A153" s="7"/>
      <c r="B153" s="15"/>
      <c r="C153" s="15"/>
      <c r="D153" s="15"/>
      <c r="E153" s="15"/>
      <c r="F153" s="15"/>
      <c r="G153" s="15"/>
    </row>
    <row r="154" spans="1:7" x14ac:dyDescent="0.3">
      <c r="A154" s="7"/>
      <c r="B154" s="15"/>
      <c r="C154" s="15"/>
      <c r="D154" s="15"/>
      <c r="E154" s="15"/>
      <c r="F154" s="15"/>
      <c r="G154" s="15"/>
    </row>
    <row r="155" spans="1:7" x14ac:dyDescent="0.3">
      <c r="A155" s="7"/>
      <c r="B155" s="15"/>
      <c r="C155" s="15"/>
      <c r="D155" s="15"/>
      <c r="E155" s="15"/>
      <c r="F155" s="15"/>
      <c r="G155" s="15"/>
    </row>
    <row r="156" spans="1:7" x14ac:dyDescent="0.3">
      <c r="A156" s="7"/>
      <c r="B156" s="15"/>
      <c r="C156" s="15"/>
      <c r="D156" s="15"/>
      <c r="E156" s="15"/>
      <c r="F156" s="15"/>
      <c r="G156" s="15"/>
    </row>
    <row r="157" spans="1:7" x14ac:dyDescent="0.3">
      <c r="A157" s="7"/>
      <c r="B157" s="15"/>
      <c r="C157" s="15"/>
      <c r="D157" s="15"/>
      <c r="E157" s="15"/>
      <c r="F157" s="15"/>
      <c r="G157" s="15"/>
    </row>
    <row r="158" spans="1:7" x14ac:dyDescent="0.3">
      <c r="A158" s="7"/>
      <c r="B158" s="15"/>
      <c r="C158" s="15"/>
      <c r="D158" s="15"/>
      <c r="E158" s="15"/>
      <c r="F158" s="15"/>
      <c r="G158" s="15"/>
    </row>
    <row r="159" spans="1:7" x14ac:dyDescent="0.3">
      <c r="A159" s="7"/>
      <c r="B159" s="15"/>
      <c r="C159" s="15"/>
      <c r="D159" s="15"/>
      <c r="E159" s="15"/>
      <c r="F159" s="15"/>
      <c r="G159" s="15"/>
    </row>
    <row r="160" spans="1:7" x14ac:dyDescent="0.3">
      <c r="A160" s="7"/>
      <c r="B160" s="15"/>
      <c r="C160" s="15"/>
      <c r="D160" s="15"/>
      <c r="E160" s="15"/>
      <c r="F160" s="15"/>
      <c r="G160" s="15"/>
    </row>
    <row r="161" spans="1:7" x14ac:dyDescent="0.3">
      <c r="A161" s="7"/>
      <c r="B161" s="15"/>
      <c r="C161" s="15"/>
      <c r="D161" s="15"/>
      <c r="E161" s="15"/>
      <c r="F161" s="15"/>
      <c r="G161" s="15"/>
    </row>
    <row r="162" spans="1:7" x14ac:dyDescent="0.3">
      <c r="A162" s="7"/>
      <c r="B162" s="15"/>
      <c r="C162" s="15"/>
      <c r="D162" s="15"/>
      <c r="E162" s="15"/>
      <c r="F162" s="15"/>
      <c r="G162" s="15"/>
    </row>
    <row r="163" spans="1:7" x14ac:dyDescent="0.3">
      <c r="A163" s="7"/>
      <c r="B163" s="15"/>
      <c r="C163" s="15"/>
      <c r="D163" s="15"/>
      <c r="E163" s="15"/>
      <c r="F163" s="15"/>
      <c r="G163" s="15"/>
    </row>
    <row r="164" spans="1:7" x14ac:dyDescent="0.3">
      <c r="A164" s="7"/>
      <c r="B164" s="15"/>
      <c r="C164" s="15"/>
      <c r="D164" s="15"/>
      <c r="E164" s="15"/>
      <c r="F164" s="15"/>
      <c r="G164" s="15"/>
    </row>
    <row r="165" spans="1:7" x14ac:dyDescent="0.3">
      <c r="A165" s="7"/>
      <c r="B165" s="15"/>
      <c r="C165" s="15"/>
      <c r="D165" s="15"/>
      <c r="E165" s="15"/>
      <c r="F165" s="15"/>
      <c r="G165" s="15"/>
    </row>
    <row r="166" spans="1:7" x14ac:dyDescent="0.3">
      <c r="A166" s="7"/>
      <c r="B166" s="15"/>
      <c r="C166" s="15"/>
      <c r="D166" s="15"/>
      <c r="E166" s="15"/>
      <c r="F166" s="15"/>
      <c r="G166" s="15"/>
    </row>
    <row r="167" spans="1:7" x14ac:dyDescent="0.3">
      <c r="A167" s="7"/>
      <c r="B167" s="15"/>
      <c r="C167" s="15"/>
      <c r="D167" s="15"/>
      <c r="E167" s="15"/>
      <c r="F167" s="15"/>
      <c r="G167" s="15"/>
    </row>
    <row r="168" spans="1:7" x14ac:dyDescent="0.3">
      <c r="A168" s="7"/>
      <c r="B168" s="15"/>
      <c r="C168" s="15"/>
      <c r="D168" s="15"/>
      <c r="E168" s="15"/>
      <c r="F168" s="15"/>
      <c r="G168" s="15"/>
    </row>
    <row r="169" spans="1:7" x14ac:dyDescent="0.3">
      <c r="A169" s="7"/>
      <c r="B169" s="15"/>
      <c r="C169" s="15"/>
      <c r="D169" s="15"/>
      <c r="E169" s="15"/>
      <c r="F169" s="15"/>
      <c r="G169" s="15"/>
    </row>
    <row r="170" spans="1:7" x14ac:dyDescent="0.3">
      <c r="A170" s="7"/>
      <c r="B170" s="15"/>
      <c r="C170" s="15"/>
      <c r="D170" s="15"/>
      <c r="E170" s="15"/>
      <c r="F170" s="15"/>
      <c r="G170" s="15"/>
    </row>
    <row r="171" spans="1:7" x14ac:dyDescent="0.3">
      <c r="A171" s="7"/>
      <c r="B171" s="15"/>
      <c r="C171" s="15"/>
      <c r="D171" s="15"/>
      <c r="E171" s="15"/>
      <c r="F171" s="15"/>
      <c r="G171" s="15"/>
    </row>
    <row r="172" spans="1:7" x14ac:dyDescent="0.3">
      <c r="A172" s="7"/>
      <c r="B172" s="15"/>
      <c r="C172" s="15"/>
      <c r="D172" s="15"/>
      <c r="E172" s="15"/>
      <c r="F172" s="15"/>
      <c r="G172" s="15"/>
    </row>
    <row r="173" spans="1:7" x14ac:dyDescent="0.3">
      <c r="A173" s="7"/>
      <c r="B173" s="15"/>
      <c r="C173" s="15"/>
      <c r="D173" s="15"/>
      <c r="E173" s="15"/>
      <c r="F173" s="15"/>
      <c r="G173" s="15"/>
    </row>
    <row r="174" spans="1:7" x14ac:dyDescent="0.3">
      <c r="A174" s="7"/>
      <c r="B174" s="15"/>
      <c r="C174" s="15"/>
      <c r="D174" s="15"/>
      <c r="E174" s="15"/>
      <c r="F174" s="15"/>
      <c r="G174" s="15"/>
    </row>
    <row r="175" spans="1:7" x14ac:dyDescent="0.3">
      <c r="A175" s="5"/>
      <c r="B175" s="15"/>
      <c r="C175" s="15"/>
      <c r="D175" s="15"/>
      <c r="E175" s="15"/>
      <c r="F175" s="15"/>
      <c r="G175" s="15"/>
    </row>
    <row r="176" spans="1:7" x14ac:dyDescent="0.3">
      <c r="A176" s="7"/>
      <c r="B176" s="15"/>
      <c r="C176" s="15"/>
      <c r="D176" s="15"/>
      <c r="E176" s="15"/>
      <c r="F176" s="15"/>
      <c r="G176" s="15"/>
    </row>
    <row r="177" spans="1:7" x14ac:dyDescent="0.3">
      <c r="A177" s="7"/>
      <c r="B177" s="15"/>
      <c r="C177" s="15"/>
      <c r="D177" s="15"/>
      <c r="E177" s="15"/>
      <c r="F177" s="15"/>
      <c r="G177" s="15"/>
    </row>
    <row r="178" spans="1:7" x14ac:dyDescent="0.3">
      <c r="A178" s="7"/>
      <c r="B178" s="15"/>
      <c r="C178" s="15"/>
      <c r="D178" s="15"/>
      <c r="E178" s="15"/>
      <c r="F178" s="15"/>
      <c r="G178" s="15"/>
    </row>
    <row r="179" spans="1:7" x14ac:dyDescent="0.3">
      <c r="A179" s="7"/>
      <c r="B179" s="15"/>
      <c r="C179" s="15"/>
      <c r="D179" s="15"/>
      <c r="E179" s="15"/>
      <c r="F179" s="15"/>
      <c r="G179" s="15"/>
    </row>
    <row r="180" spans="1:7" x14ac:dyDescent="0.3">
      <c r="A180" s="7"/>
      <c r="B180" s="15"/>
      <c r="C180" s="15"/>
      <c r="D180" s="15"/>
      <c r="E180" s="15"/>
      <c r="F180" s="15"/>
      <c r="G180" s="15"/>
    </row>
    <row r="181" spans="1:7" x14ac:dyDescent="0.3">
      <c r="A181" s="7"/>
      <c r="B181" s="15"/>
      <c r="C181" s="15"/>
      <c r="D181" s="15"/>
      <c r="E181" s="15"/>
      <c r="F181" s="15"/>
      <c r="G181" s="15"/>
    </row>
    <row r="182" spans="1:7" x14ac:dyDescent="0.3">
      <c r="A182" s="7"/>
      <c r="B182" s="15"/>
      <c r="C182" s="15"/>
      <c r="D182" s="15"/>
      <c r="E182" s="15"/>
      <c r="F182" s="15"/>
      <c r="G182" s="15"/>
    </row>
    <row r="183" spans="1:7" x14ac:dyDescent="0.3">
      <c r="A183" s="7"/>
      <c r="B183" s="15"/>
      <c r="C183" s="15"/>
      <c r="D183" s="15"/>
      <c r="E183" s="15"/>
      <c r="F183" s="15"/>
      <c r="G183" s="15"/>
    </row>
    <row r="184" spans="1:7" x14ac:dyDescent="0.3">
      <c r="A184" s="7"/>
      <c r="B184" s="15"/>
      <c r="C184" s="15"/>
      <c r="D184" s="15"/>
      <c r="E184" s="15"/>
      <c r="F184" s="15"/>
      <c r="G184" s="15"/>
    </row>
    <row r="185" spans="1:7" x14ac:dyDescent="0.3">
      <c r="A185" s="7"/>
      <c r="B185" s="15"/>
      <c r="C185" s="15"/>
      <c r="D185" s="15"/>
      <c r="E185" s="15"/>
      <c r="F185" s="15"/>
      <c r="G185" s="15"/>
    </row>
    <row r="186" spans="1:7" x14ac:dyDescent="0.3">
      <c r="A186" s="7"/>
      <c r="B186" s="15"/>
      <c r="C186" s="15"/>
      <c r="D186" s="15"/>
      <c r="E186" s="15"/>
      <c r="F186" s="15"/>
      <c r="G186" s="15"/>
    </row>
    <row r="187" spans="1:7" x14ac:dyDescent="0.3">
      <c r="A187" s="7"/>
      <c r="B187" s="15"/>
      <c r="C187" s="15"/>
      <c r="D187" s="15"/>
      <c r="E187" s="15"/>
      <c r="F187" s="15"/>
      <c r="G187" s="15"/>
    </row>
    <row r="188" spans="1:7" x14ac:dyDescent="0.3">
      <c r="A188" s="7"/>
      <c r="B188" s="15"/>
      <c r="C188" s="15"/>
      <c r="D188" s="15"/>
      <c r="E188" s="15"/>
      <c r="F188" s="15"/>
      <c r="G188" s="15"/>
    </row>
    <row r="189" spans="1:7" x14ac:dyDescent="0.3">
      <c r="A189" s="7"/>
      <c r="B189" s="15"/>
      <c r="C189" s="15"/>
      <c r="D189" s="15"/>
      <c r="E189" s="15"/>
      <c r="F189" s="15"/>
      <c r="G189" s="15"/>
    </row>
    <row r="190" spans="1:7" x14ac:dyDescent="0.3">
      <c r="A190" s="7"/>
      <c r="B190" s="15"/>
      <c r="C190" s="15"/>
      <c r="D190" s="15"/>
      <c r="E190" s="15"/>
      <c r="F190" s="15"/>
      <c r="G190" s="15"/>
    </row>
    <row r="191" spans="1:7" x14ac:dyDescent="0.3">
      <c r="A191" s="7"/>
      <c r="B191" s="15"/>
      <c r="C191" s="15"/>
      <c r="D191" s="15"/>
      <c r="E191" s="15"/>
      <c r="F191" s="15"/>
      <c r="G191" s="15"/>
    </row>
    <row r="192" spans="1:7" x14ac:dyDescent="0.3">
      <c r="A192" s="7"/>
      <c r="B192" s="15"/>
      <c r="C192" s="15"/>
      <c r="D192" s="15"/>
      <c r="E192" s="15"/>
      <c r="F192" s="15"/>
      <c r="G192" s="15"/>
    </row>
    <row r="193" spans="1:7" x14ac:dyDescent="0.3">
      <c r="A193" s="7"/>
      <c r="B193" s="15"/>
      <c r="C193" s="15"/>
      <c r="D193" s="15"/>
      <c r="E193" s="15"/>
      <c r="F193" s="15"/>
      <c r="G193" s="15"/>
    </row>
    <row r="194" spans="1:7" x14ac:dyDescent="0.3">
      <c r="A194" s="7"/>
      <c r="B194" s="15"/>
      <c r="C194" s="15"/>
      <c r="D194" s="15"/>
      <c r="E194" s="15"/>
      <c r="F194" s="15"/>
      <c r="G194" s="15"/>
    </row>
    <row r="195" spans="1:7" x14ac:dyDescent="0.3">
      <c r="A195" s="7"/>
      <c r="B195" s="15"/>
      <c r="C195" s="15"/>
      <c r="D195" s="15"/>
      <c r="E195" s="15"/>
      <c r="F195" s="15"/>
      <c r="G195" s="15"/>
    </row>
    <row r="196" spans="1:7" x14ac:dyDescent="0.3">
      <c r="A196" s="7"/>
      <c r="B196" s="15"/>
      <c r="C196" s="15"/>
      <c r="D196" s="15"/>
      <c r="E196" s="15"/>
      <c r="F196" s="15"/>
      <c r="G196" s="15"/>
    </row>
    <row r="197" spans="1:7" x14ac:dyDescent="0.3">
      <c r="A197" s="7"/>
      <c r="B197" s="15"/>
      <c r="C197" s="15"/>
      <c r="D197" s="15"/>
      <c r="E197" s="15"/>
      <c r="F197" s="15"/>
      <c r="G197" s="15"/>
    </row>
    <row r="198" spans="1:7" x14ac:dyDescent="0.3">
      <c r="A198" s="7"/>
      <c r="B198" s="15"/>
      <c r="C198" s="15"/>
      <c r="D198" s="15"/>
      <c r="E198" s="15"/>
      <c r="F198" s="15"/>
      <c r="G198" s="15"/>
    </row>
    <row r="199" spans="1:7" x14ac:dyDescent="0.3">
      <c r="A199" s="7"/>
      <c r="B199" s="15"/>
      <c r="C199" s="15"/>
      <c r="D199" s="15"/>
      <c r="E199" s="15"/>
      <c r="F199" s="15"/>
      <c r="G199" s="15"/>
    </row>
    <row r="200" spans="1:7" x14ac:dyDescent="0.3">
      <c r="A200" s="7"/>
      <c r="B200" s="15"/>
      <c r="C200" s="15"/>
      <c r="D200" s="15"/>
      <c r="E200" s="15"/>
      <c r="F200" s="15"/>
      <c r="G200" s="15"/>
    </row>
    <row r="201" spans="1:7" x14ac:dyDescent="0.3">
      <c r="A201" s="7"/>
      <c r="B201" s="15"/>
      <c r="C201" s="15"/>
      <c r="D201" s="15"/>
      <c r="E201" s="15"/>
      <c r="F201" s="15"/>
      <c r="G201" s="15"/>
    </row>
    <row r="202" spans="1:7" x14ac:dyDescent="0.3">
      <c r="A202" s="7"/>
      <c r="B202" s="15"/>
      <c r="C202" s="15"/>
      <c r="D202" s="15"/>
      <c r="E202" s="15"/>
      <c r="F202" s="15"/>
      <c r="G202" s="15"/>
    </row>
    <row r="203" spans="1:7" x14ac:dyDescent="0.3">
      <c r="A203" s="7"/>
      <c r="B203" s="15"/>
      <c r="C203" s="15"/>
      <c r="D203" s="15"/>
      <c r="E203" s="15"/>
      <c r="F203" s="15"/>
      <c r="G203" s="15"/>
    </row>
    <row r="204" spans="1:7" x14ac:dyDescent="0.3">
      <c r="A204" s="7"/>
      <c r="B204" s="15"/>
      <c r="C204" s="15"/>
      <c r="D204" s="15"/>
      <c r="E204" s="15"/>
      <c r="F204" s="15"/>
      <c r="G204" s="15"/>
    </row>
    <row r="205" spans="1:7" x14ac:dyDescent="0.3">
      <c r="A205" s="7"/>
      <c r="B205" s="15"/>
      <c r="C205" s="15"/>
      <c r="D205" s="15"/>
      <c r="E205" s="15"/>
      <c r="F205" s="15"/>
      <c r="G205" s="15"/>
    </row>
    <row r="206" spans="1:7" x14ac:dyDescent="0.3">
      <c r="A206" s="7"/>
      <c r="B206" s="15"/>
      <c r="C206" s="15"/>
      <c r="D206" s="15"/>
      <c r="E206" s="15"/>
      <c r="F206" s="15"/>
      <c r="G206" s="15"/>
    </row>
    <row r="207" spans="1:7" x14ac:dyDescent="0.3">
      <c r="A207" s="7"/>
      <c r="B207" s="15"/>
      <c r="C207" s="15"/>
      <c r="D207" s="15"/>
      <c r="E207" s="15"/>
      <c r="F207" s="15"/>
      <c r="G207" s="15"/>
    </row>
    <row r="208" spans="1:7" x14ac:dyDescent="0.3">
      <c r="A208" s="7"/>
      <c r="B208" s="15"/>
      <c r="C208" s="15"/>
      <c r="D208" s="15"/>
      <c r="E208" s="15"/>
      <c r="F208" s="15"/>
      <c r="G208" s="15"/>
    </row>
    <row r="209" spans="1:7" x14ac:dyDescent="0.3">
      <c r="A209" s="7"/>
      <c r="B209" s="15"/>
      <c r="C209" s="15"/>
      <c r="D209" s="15"/>
      <c r="E209" s="15"/>
      <c r="F209" s="15"/>
      <c r="G209" s="15"/>
    </row>
    <row r="210" spans="1:7" x14ac:dyDescent="0.3">
      <c r="A210" s="7"/>
      <c r="B210" s="15"/>
      <c r="C210" s="15"/>
      <c r="D210" s="15"/>
      <c r="E210" s="15"/>
      <c r="F210" s="15"/>
      <c r="G210" s="15"/>
    </row>
    <row r="211" spans="1:7" x14ac:dyDescent="0.3">
      <c r="A211" s="7"/>
      <c r="B211" s="15"/>
      <c r="C211" s="15"/>
      <c r="D211" s="15"/>
      <c r="E211" s="15"/>
      <c r="F211" s="15"/>
      <c r="G211" s="15"/>
    </row>
    <row r="212" spans="1:7" x14ac:dyDescent="0.3">
      <c r="A212" s="7"/>
      <c r="B212" s="15"/>
      <c r="C212" s="15"/>
      <c r="D212" s="15"/>
      <c r="E212" s="15"/>
      <c r="F212" s="15"/>
      <c r="G212" s="15"/>
    </row>
    <row r="213" spans="1:7" x14ac:dyDescent="0.3">
      <c r="A213" s="7"/>
      <c r="B213" s="15"/>
      <c r="C213" s="15"/>
      <c r="D213" s="15"/>
      <c r="E213" s="15"/>
      <c r="F213" s="15"/>
      <c r="G213" s="15"/>
    </row>
    <row r="214" spans="1:7" x14ac:dyDescent="0.3">
      <c r="A214" s="7"/>
      <c r="B214" s="15"/>
      <c r="C214" s="15"/>
      <c r="D214" s="15"/>
      <c r="E214" s="15"/>
      <c r="F214" s="15"/>
      <c r="G214" s="15"/>
    </row>
    <row r="215" spans="1:7" x14ac:dyDescent="0.3">
      <c r="A215" s="7"/>
      <c r="B215" s="15"/>
      <c r="C215" s="15"/>
      <c r="D215" s="15"/>
      <c r="E215" s="15"/>
      <c r="F215" s="15"/>
      <c r="G215" s="15"/>
    </row>
    <row r="216" spans="1:7" x14ac:dyDescent="0.3">
      <c r="A216" s="7"/>
      <c r="B216" s="15"/>
      <c r="C216" s="15"/>
      <c r="D216" s="15"/>
      <c r="E216" s="15"/>
      <c r="F216" s="15"/>
      <c r="G216" s="15"/>
    </row>
    <row r="217" spans="1:7" x14ac:dyDescent="0.3">
      <c r="A217" s="7"/>
      <c r="B217" s="15"/>
      <c r="C217" s="15"/>
      <c r="D217" s="15"/>
      <c r="E217" s="15"/>
      <c r="F217" s="15"/>
      <c r="G217" s="15"/>
    </row>
    <row r="218" spans="1:7" x14ac:dyDescent="0.3">
      <c r="A218" s="7"/>
      <c r="B218" s="15"/>
      <c r="C218" s="15"/>
      <c r="D218" s="15"/>
      <c r="E218" s="15"/>
      <c r="F218" s="15"/>
      <c r="G218" s="15"/>
    </row>
    <row r="219" spans="1:7" x14ac:dyDescent="0.3">
      <c r="A219" s="7"/>
      <c r="B219" s="15"/>
      <c r="C219" s="15"/>
      <c r="D219" s="15"/>
      <c r="E219" s="15"/>
      <c r="F219" s="15"/>
      <c r="G219" s="15"/>
    </row>
    <row r="220" spans="1:7" x14ac:dyDescent="0.3">
      <c r="A220" s="7"/>
      <c r="B220" s="15"/>
      <c r="C220" s="15"/>
      <c r="D220" s="15"/>
      <c r="E220" s="15"/>
      <c r="F220" s="15"/>
      <c r="G220" s="15"/>
    </row>
    <row r="221" spans="1:7" x14ac:dyDescent="0.3">
      <c r="A221" s="7"/>
      <c r="B221" s="15"/>
      <c r="C221" s="15"/>
      <c r="D221" s="15"/>
      <c r="E221" s="15"/>
      <c r="F221" s="15"/>
      <c r="G221" s="15"/>
    </row>
    <row r="222" spans="1:7" x14ac:dyDescent="0.3">
      <c r="A222" s="7"/>
      <c r="B222" s="15"/>
      <c r="C222" s="15"/>
      <c r="D222" s="15"/>
      <c r="E222" s="15"/>
      <c r="F222" s="15"/>
      <c r="G222" s="15"/>
    </row>
    <row r="223" spans="1:7" x14ac:dyDescent="0.3">
      <c r="A223" s="7"/>
      <c r="B223" s="15"/>
      <c r="C223" s="15"/>
      <c r="D223" s="15"/>
      <c r="E223" s="15"/>
      <c r="F223" s="15"/>
      <c r="G223" s="15"/>
    </row>
    <row r="224" spans="1:7" x14ac:dyDescent="0.3">
      <c r="A224" s="7"/>
      <c r="B224" s="15"/>
      <c r="C224" s="15"/>
      <c r="D224" s="15"/>
      <c r="E224" s="15"/>
      <c r="F224" s="15"/>
      <c r="G224" s="15"/>
    </row>
    <row r="225" spans="1:7" x14ac:dyDescent="0.3">
      <c r="A225" s="7"/>
      <c r="B225" s="15"/>
      <c r="C225" s="15"/>
      <c r="D225" s="15"/>
      <c r="E225" s="15"/>
      <c r="F225" s="15"/>
      <c r="G225" s="15"/>
    </row>
    <row r="226" spans="1:7" x14ac:dyDescent="0.3">
      <c r="A226" s="7"/>
      <c r="B226" s="15"/>
      <c r="C226" s="15"/>
      <c r="D226" s="15"/>
      <c r="E226" s="15"/>
      <c r="F226" s="15"/>
      <c r="G226" s="15"/>
    </row>
    <row r="227" spans="1:7" x14ac:dyDescent="0.3">
      <c r="A227" s="7"/>
      <c r="B227" s="15"/>
      <c r="C227" s="15"/>
      <c r="D227" s="15"/>
      <c r="E227" s="15"/>
      <c r="F227" s="15"/>
      <c r="G227" s="15"/>
    </row>
    <row r="228" spans="1:7" x14ac:dyDescent="0.3">
      <c r="A228" s="7"/>
      <c r="B228" s="15"/>
      <c r="C228" s="15"/>
      <c r="D228" s="15"/>
      <c r="E228" s="15"/>
      <c r="F228" s="15"/>
      <c r="G228" s="15"/>
    </row>
    <row r="229" spans="1:7" x14ac:dyDescent="0.3">
      <c r="A229" s="7"/>
      <c r="B229" s="15"/>
      <c r="C229" s="15"/>
      <c r="D229" s="15"/>
      <c r="E229" s="15"/>
      <c r="F229" s="15"/>
      <c r="G229" s="15"/>
    </row>
    <row r="230" spans="1:7" x14ac:dyDescent="0.3">
      <c r="A230" s="7"/>
      <c r="B230" s="15"/>
      <c r="C230" s="15"/>
      <c r="D230" s="15"/>
      <c r="E230" s="15"/>
      <c r="F230" s="15"/>
      <c r="G230" s="15"/>
    </row>
    <row r="231" spans="1:7" x14ac:dyDescent="0.3">
      <c r="A231" s="7"/>
      <c r="B231" s="15"/>
      <c r="C231" s="15"/>
      <c r="D231" s="15"/>
      <c r="E231" s="15"/>
      <c r="F231" s="15"/>
      <c r="G231" s="15"/>
    </row>
    <row r="232" spans="1:7" x14ac:dyDescent="0.3">
      <c r="A232" s="7"/>
      <c r="B232" s="15"/>
      <c r="C232" s="15"/>
      <c r="D232" s="15"/>
      <c r="E232" s="15"/>
      <c r="F232" s="15"/>
      <c r="G232" s="15"/>
    </row>
    <row r="233" spans="1:7" x14ac:dyDescent="0.3">
      <c r="A233" s="7"/>
      <c r="B233" s="15"/>
      <c r="C233" s="15"/>
      <c r="D233" s="15"/>
      <c r="E233" s="15"/>
      <c r="F233" s="15"/>
      <c r="G233" s="15"/>
    </row>
    <row r="234" spans="1:7" x14ac:dyDescent="0.3">
      <c r="A234" s="7"/>
      <c r="B234" s="15"/>
      <c r="C234" s="15"/>
      <c r="D234" s="15"/>
      <c r="E234" s="15"/>
      <c r="F234" s="15"/>
      <c r="G234" s="15"/>
    </row>
    <row r="235" spans="1:7" x14ac:dyDescent="0.3">
      <c r="A235" s="7"/>
      <c r="B235" s="15"/>
      <c r="C235" s="15"/>
      <c r="D235" s="15"/>
      <c r="E235" s="15"/>
      <c r="F235" s="15"/>
      <c r="G235" s="15"/>
    </row>
    <row r="236" spans="1:7" x14ac:dyDescent="0.3">
      <c r="A236" s="7"/>
      <c r="B236" s="15"/>
      <c r="C236" s="15"/>
      <c r="D236" s="15"/>
      <c r="E236" s="15"/>
      <c r="F236" s="15"/>
      <c r="G236" s="15"/>
    </row>
    <row r="237" spans="1:7" x14ac:dyDescent="0.3">
      <c r="A237" s="7"/>
      <c r="B237" s="15"/>
      <c r="C237" s="15"/>
      <c r="D237" s="15"/>
      <c r="E237" s="15"/>
      <c r="F237" s="15"/>
      <c r="G237" s="15"/>
    </row>
    <row r="238" spans="1:7" x14ac:dyDescent="0.3">
      <c r="A238" s="7"/>
      <c r="B238" s="15"/>
      <c r="C238" s="15"/>
      <c r="D238" s="15"/>
      <c r="E238" s="15"/>
      <c r="F238" s="15"/>
      <c r="G238" s="15"/>
    </row>
    <row r="239" spans="1:7" x14ac:dyDescent="0.3">
      <c r="A239" s="7"/>
      <c r="B239" s="15"/>
      <c r="C239" s="15"/>
      <c r="D239" s="15"/>
      <c r="E239" s="15"/>
      <c r="F239" s="15"/>
      <c r="G239" s="15"/>
    </row>
    <row r="240" spans="1:7" x14ac:dyDescent="0.3">
      <c r="A240" s="7"/>
      <c r="B240" s="15"/>
      <c r="C240" s="15"/>
      <c r="D240" s="15"/>
      <c r="E240" s="15"/>
      <c r="F240" s="15"/>
      <c r="G240" s="15"/>
    </row>
    <row r="241" spans="1:7" x14ac:dyDescent="0.3">
      <c r="A241" s="7"/>
      <c r="B241" s="15"/>
      <c r="C241" s="15"/>
      <c r="D241" s="15"/>
      <c r="E241" s="15"/>
      <c r="F241" s="15"/>
      <c r="G241" s="15"/>
    </row>
    <row r="242" spans="1:7" x14ac:dyDescent="0.3">
      <c r="A242" s="7"/>
      <c r="B242" s="15"/>
      <c r="C242" s="15"/>
      <c r="D242" s="15"/>
      <c r="E242" s="15"/>
      <c r="F242" s="15"/>
      <c r="G242" s="15"/>
    </row>
    <row r="243" spans="1:7" x14ac:dyDescent="0.3">
      <c r="A243" s="7"/>
      <c r="B243" s="15"/>
      <c r="C243" s="15"/>
      <c r="D243" s="15"/>
      <c r="E243" s="15"/>
      <c r="F243" s="15"/>
      <c r="G243" s="15"/>
    </row>
    <row r="244" spans="1:7" x14ac:dyDescent="0.3">
      <c r="A244" s="7"/>
      <c r="B244" s="15"/>
      <c r="C244" s="15"/>
      <c r="D244" s="15"/>
      <c r="E244" s="15"/>
      <c r="F244" s="15"/>
      <c r="G244" s="15"/>
    </row>
    <row r="245" spans="1:7" x14ac:dyDescent="0.3">
      <c r="A245" s="7"/>
      <c r="B245" s="15"/>
      <c r="C245" s="15"/>
      <c r="D245" s="15"/>
      <c r="E245" s="15"/>
      <c r="F245" s="15"/>
      <c r="G245" s="15"/>
    </row>
    <row r="246" spans="1:7" x14ac:dyDescent="0.3">
      <c r="A246" s="7"/>
      <c r="B246" s="15"/>
      <c r="C246" s="15"/>
      <c r="D246" s="15"/>
      <c r="E246" s="15"/>
      <c r="F246" s="15"/>
      <c r="G246" s="15"/>
    </row>
    <row r="247" spans="1:7" x14ac:dyDescent="0.3">
      <c r="A247" s="7"/>
      <c r="B247" s="15"/>
      <c r="C247" s="15"/>
      <c r="D247" s="15"/>
      <c r="E247" s="15"/>
      <c r="F247" s="15"/>
      <c r="G247" s="15"/>
    </row>
    <row r="248" spans="1:7" x14ac:dyDescent="0.3">
      <c r="A248" s="7"/>
      <c r="B248" s="15"/>
      <c r="C248" s="15"/>
      <c r="D248" s="15"/>
      <c r="E248" s="15"/>
      <c r="F248" s="15"/>
      <c r="G248" s="15"/>
    </row>
    <row r="249" spans="1:7" x14ac:dyDescent="0.3">
      <c r="A249" s="7"/>
      <c r="B249" s="15"/>
      <c r="C249" s="15"/>
      <c r="D249" s="15"/>
      <c r="E249" s="15"/>
      <c r="F249" s="15"/>
      <c r="G249" s="15"/>
    </row>
    <row r="250" spans="1:7" x14ac:dyDescent="0.3">
      <c r="A250" s="7"/>
      <c r="B250" s="15"/>
      <c r="C250" s="15"/>
      <c r="D250" s="15"/>
      <c r="E250" s="15"/>
      <c r="F250" s="15"/>
      <c r="G250" s="15"/>
    </row>
    <row r="251" spans="1:7" x14ac:dyDescent="0.3">
      <c r="A251" s="7"/>
      <c r="B251" s="15"/>
      <c r="C251" s="15"/>
      <c r="D251" s="15"/>
      <c r="E251" s="15"/>
      <c r="F251" s="15"/>
      <c r="G251" s="15"/>
    </row>
    <row r="252" spans="1:7" x14ac:dyDescent="0.3">
      <c r="A252" s="7"/>
      <c r="B252" s="15"/>
      <c r="C252" s="15"/>
      <c r="D252" s="15"/>
      <c r="E252" s="15"/>
      <c r="F252" s="15"/>
      <c r="G252" s="15"/>
    </row>
    <row r="253" spans="1:7" x14ac:dyDescent="0.3">
      <c r="A253" s="7"/>
      <c r="B253" s="15"/>
      <c r="C253" s="15"/>
      <c r="D253" s="15"/>
      <c r="E253" s="15"/>
      <c r="F253" s="15"/>
      <c r="G253" s="15"/>
    </row>
    <row r="254" spans="1:7" x14ac:dyDescent="0.3">
      <c r="A254" s="7"/>
      <c r="B254" s="15"/>
      <c r="C254" s="15"/>
      <c r="D254" s="15"/>
      <c r="E254" s="15"/>
      <c r="F254" s="15"/>
      <c r="G254" s="15"/>
    </row>
    <row r="255" spans="1:7" x14ac:dyDescent="0.3">
      <c r="A255" s="7"/>
      <c r="B255" s="15"/>
      <c r="C255" s="15"/>
      <c r="D255" s="15"/>
      <c r="E255" s="15"/>
      <c r="F255" s="15"/>
      <c r="G255" s="15"/>
    </row>
    <row r="256" spans="1:7" x14ac:dyDescent="0.3">
      <c r="A256" s="7"/>
      <c r="B256" s="15"/>
      <c r="C256" s="15"/>
      <c r="D256" s="15"/>
      <c r="E256" s="15"/>
      <c r="F256" s="15"/>
      <c r="G256" s="15"/>
    </row>
    <row r="257" spans="1:7" x14ac:dyDescent="0.3">
      <c r="A257" s="7"/>
      <c r="B257" s="15"/>
      <c r="C257" s="15"/>
      <c r="D257" s="15"/>
      <c r="E257" s="15"/>
      <c r="F257" s="15"/>
      <c r="G257" s="15"/>
    </row>
    <row r="258" spans="1:7" x14ac:dyDescent="0.3">
      <c r="A258" s="7"/>
      <c r="B258" s="15"/>
      <c r="C258" s="15"/>
      <c r="D258" s="15"/>
      <c r="E258" s="15"/>
      <c r="F258" s="15"/>
      <c r="G258" s="15"/>
    </row>
    <row r="259" spans="1:7" x14ac:dyDescent="0.3">
      <c r="A259" s="7"/>
      <c r="B259" s="15"/>
      <c r="C259" s="15"/>
      <c r="D259" s="15"/>
      <c r="E259" s="15"/>
      <c r="F259" s="15"/>
      <c r="G259" s="15"/>
    </row>
    <row r="260" spans="1:7" x14ac:dyDescent="0.3">
      <c r="A260" s="7"/>
      <c r="B260" s="15"/>
      <c r="C260" s="15"/>
      <c r="D260" s="15"/>
      <c r="E260" s="15"/>
      <c r="F260" s="15"/>
      <c r="G260" s="15"/>
    </row>
    <row r="261" spans="1:7" x14ac:dyDescent="0.3">
      <c r="A261" s="7"/>
      <c r="B261" s="15"/>
      <c r="C261" s="15"/>
      <c r="D261" s="15"/>
      <c r="E261" s="15"/>
      <c r="F261" s="15"/>
      <c r="G261" s="15"/>
    </row>
    <row r="262" spans="1:7" x14ac:dyDescent="0.3">
      <c r="A262" s="7"/>
      <c r="B262" s="15"/>
      <c r="C262" s="15"/>
      <c r="D262" s="15"/>
      <c r="E262" s="15"/>
      <c r="F262" s="15"/>
      <c r="G262" s="15"/>
    </row>
    <row r="263" spans="1:7" x14ac:dyDescent="0.3">
      <c r="A263" s="7"/>
      <c r="B263" s="15"/>
      <c r="C263" s="15"/>
      <c r="D263" s="15"/>
      <c r="E263" s="15"/>
      <c r="F263" s="15"/>
      <c r="G263" s="15"/>
    </row>
    <row r="264" spans="1:7" x14ac:dyDescent="0.3">
      <c r="A264" s="7"/>
      <c r="B264" s="15"/>
      <c r="C264" s="15"/>
      <c r="D264" s="15"/>
      <c r="E264" s="15"/>
      <c r="F264" s="15"/>
      <c r="G264" s="15"/>
    </row>
    <row r="265" spans="1:7" x14ac:dyDescent="0.3">
      <c r="A265" s="7"/>
      <c r="B265" s="15"/>
      <c r="C265" s="15"/>
      <c r="D265" s="15"/>
      <c r="E265" s="15"/>
      <c r="F265" s="15"/>
      <c r="G265" s="15"/>
    </row>
    <row r="266" spans="1:7" x14ac:dyDescent="0.3">
      <c r="A266" s="7"/>
      <c r="B266" s="15"/>
      <c r="C266" s="15"/>
      <c r="D266" s="15"/>
      <c r="E266" s="15"/>
      <c r="F266" s="15"/>
      <c r="G266" s="15"/>
    </row>
    <row r="267" spans="1:7" x14ac:dyDescent="0.3">
      <c r="A267" s="7"/>
      <c r="B267" s="15"/>
      <c r="C267" s="15"/>
      <c r="D267" s="15"/>
      <c r="E267" s="15"/>
      <c r="F267" s="15"/>
      <c r="G267" s="15"/>
    </row>
    <row r="268" spans="1:7" x14ac:dyDescent="0.3">
      <c r="A268" s="7"/>
      <c r="B268" s="15"/>
      <c r="C268" s="15"/>
      <c r="D268" s="15"/>
      <c r="E268" s="15"/>
      <c r="F268" s="15"/>
      <c r="G268" s="15"/>
    </row>
    <row r="269" spans="1:7" x14ac:dyDescent="0.3">
      <c r="A269" s="7"/>
      <c r="B269" s="15"/>
      <c r="C269" s="15"/>
      <c r="D269" s="15"/>
      <c r="E269" s="15"/>
      <c r="F269" s="15"/>
      <c r="G269" s="15"/>
    </row>
    <row r="270" spans="1:7" x14ac:dyDescent="0.3">
      <c r="A270" s="7"/>
      <c r="B270" s="15"/>
      <c r="C270" s="15"/>
      <c r="D270" s="15"/>
      <c r="E270" s="15"/>
      <c r="F270" s="15"/>
      <c r="G270" s="15"/>
    </row>
    <row r="271" spans="1:7" x14ac:dyDescent="0.3">
      <c r="A271" s="7"/>
      <c r="B271" s="15"/>
      <c r="C271" s="15"/>
      <c r="D271" s="15"/>
      <c r="E271" s="15"/>
      <c r="F271" s="15"/>
      <c r="G271" s="15"/>
    </row>
    <row r="272" spans="1:7" x14ac:dyDescent="0.3">
      <c r="A272" s="7"/>
      <c r="B272" s="15"/>
      <c r="C272" s="15"/>
      <c r="D272" s="15"/>
      <c r="E272" s="15"/>
      <c r="F272" s="15"/>
      <c r="G272" s="15"/>
    </row>
    <row r="273" spans="1:7" x14ac:dyDescent="0.3">
      <c r="A273" s="7"/>
      <c r="B273" s="15"/>
      <c r="C273" s="15"/>
      <c r="D273" s="15"/>
      <c r="E273" s="15"/>
      <c r="F273" s="15"/>
      <c r="G273" s="15"/>
    </row>
    <row r="274" spans="1:7" x14ac:dyDescent="0.3">
      <c r="A274" s="7"/>
      <c r="B274" s="15"/>
      <c r="C274" s="15"/>
      <c r="D274" s="15"/>
      <c r="E274" s="15"/>
      <c r="F274" s="15"/>
      <c r="G274" s="15"/>
    </row>
    <row r="275" spans="1:7" x14ac:dyDescent="0.3">
      <c r="A275" s="7"/>
      <c r="B275" s="15"/>
      <c r="C275" s="15"/>
      <c r="D275" s="15"/>
      <c r="E275" s="15"/>
      <c r="F275" s="15"/>
      <c r="G275" s="15"/>
    </row>
    <row r="276" spans="1:7" x14ac:dyDescent="0.3">
      <c r="A276" s="7"/>
      <c r="B276" s="15"/>
      <c r="C276" s="15"/>
      <c r="D276" s="15"/>
      <c r="E276" s="15"/>
      <c r="F276" s="15"/>
      <c r="G276" s="15"/>
    </row>
    <row r="277" spans="1:7" x14ac:dyDescent="0.3">
      <c r="A277" s="7"/>
      <c r="B277" s="15"/>
      <c r="C277" s="15"/>
      <c r="D277" s="15"/>
      <c r="E277" s="15"/>
      <c r="F277" s="15"/>
      <c r="G277" s="15"/>
    </row>
    <row r="278" spans="1:7" x14ac:dyDescent="0.3">
      <c r="A278" s="7"/>
      <c r="B278" s="15"/>
      <c r="C278" s="15"/>
      <c r="D278" s="15"/>
      <c r="E278" s="15"/>
      <c r="F278" s="15"/>
      <c r="G278" s="15"/>
    </row>
    <row r="279" spans="1:7" x14ac:dyDescent="0.3">
      <c r="A279" s="7"/>
      <c r="B279" s="15"/>
      <c r="C279" s="15"/>
      <c r="D279" s="15"/>
      <c r="E279" s="15"/>
      <c r="F279" s="15"/>
      <c r="G279" s="15"/>
    </row>
    <row r="280" spans="1:7" x14ac:dyDescent="0.3">
      <c r="A280" s="7"/>
      <c r="B280" s="15"/>
      <c r="C280" s="15"/>
      <c r="D280" s="15"/>
      <c r="E280" s="15"/>
      <c r="F280" s="15"/>
      <c r="G280" s="15"/>
    </row>
    <row r="281" spans="1:7" x14ac:dyDescent="0.3">
      <c r="A281" s="7"/>
      <c r="B281" s="15"/>
      <c r="C281" s="15"/>
      <c r="D281" s="15"/>
      <c r="E281" s="15"/>
      <c r="F281" s="15"/>
      <c r="G281" s="15"/>
    </row>
    <row r="282" spans="1:7" x14ac:dyDescent="0.3">
      <c r="A282" s="7"/>
      <c r="B282" s="15"/>
      <c r="C282" s="15"/>
      <c r="D282" s="15"/>
      <c r="E282" s="15"/>
      <c r="F282" s="15"/>
      <c r="G282" s="15"/>
    </row>
    <row r="283" spans="1:7" x14ac:dyDescent="0.3">
      <c r="A283" s="7"/>
      <c r="B283" s="15"/>
      <c r="C283" s="15"/>
      <c r="D283" s="15"/>
      <c r="E283" s="15"/>
      <c r="F283" s="15"/>
      <c r="G283" s="15"/>
    </row>
    <row r="284" spans="1:7" x14ac:dyDescent="0.3">
      <c r="A284" s="7"/>
      <c r="B284" s="15"/>
      <c r="C284" s="15"/>
      <c r="D284" s="15"/>
      <c r="E284" s="15"/>
      <c r="F284" s="15"/>
      <c r="G284" s="15"/>
    </row>
    <row r="285" spans="1:7" x14ac:dyDescent="0.3">
      <c r="A285" s="5"/>
      <c r="B285" s="15"/>
      <c r="C285" s="15"/>
      <c r="D285" s="15"/>
      <c r="E285" s="15"/>
      <c r="F285" s="15"/>
      <c r="G285" s="15"/>
    </row>
    <row r="286" spans="1:7" x14ac:dyDescent="0.3">
      <c r="A286" s="7"/>
      <c r="B286" s="15"/>
      <c r="C286" s="15"/>
      <c r="D286" s="15"/>
      <c r="E286" s="15"/>
      <c r="F286" s="15"/>
      <c r="G286" s="15"/>
    </row>
    <row r="287" spans="1:7" x14ac:dyDescent="0.3">
      <c r="A287" s="7"/>
      <c r="B287" s="15"/>
      <c r="C287" s="15"/>
      <c r="D287" s="15"/>
      <c r="E287" s="15"/>
      <c r="F287" s="15"/>
      <c r="G287" s="15"/>
    </row>
    <row r="288" spans="1:7" x14ac:dyDescent="0.3">
      <c r="A288" s="7"/>
      <c r="B288" s="15"/>
      <c r="C288" s="15"/>
      <c r="D288" s="15"/>
      <c r="E288" s="15"/>
      <c r="F288" s="15"/>
      <c r="G288" s="15"/>
    </row>
    <row r="289" spans="1:7" x14ac:dyDescent="0.3">
      <c r="A289" s="7"/>
      <c r="B289" s="15"/>
      <c r="C289" s="15"/>
      <c r="D289" s="15"/>
      <c r="E289" s="15"/>
      <c r="F289" s="15"/>
      <c r="G289" s="15"/>
    </row>
    <row r="290" spans="1:7" x14ac:dyDescent="0.3">
      <c r="A290" s="7"/>
      <c r="B290" s="15"/>
      <c r="C290" s="15"/>
      <c r="D290" s="15"/>
      <c r="E290" s="15"/>
      <c r="F290" s="15"/>
      <c r="G290" s="15"/>
    </row>
    <row r="291" spans="1:7" x14ac:dyDescent="0.3">
      <c r="A291" s="7"/>
      <c r="B291" s="15"/>
      <c r="C291" s="15"/>
      <c r="D291" s="15"/>
      <c r="E291" s="15"/>
      <c r="F291" s="15"/>
      <c r="G291" s="15"/>
    </row>
    <row r="292" spans="1:7" x14ac:dyDescent="0.3">
      <c r="A292" s="7"/>
      <c r="B292" s="15"/>
      <c r="C292" s="15"/>
      <c r="D292" s="15"/>
      <c r="E292" s="15"/>
      <c r="F292" s="15"/>
      <c r="G292" s="15"/>
    </row>
    <row r="293" spans="1:7" x14ac:dyDescent="0.3">
      <c r="A293" s="7"/>
      <c r="B293" s="15"/>
      <c r="C293" s="15"/>
      <c r="D293" s="15"/>
      <c r="E293" s="15"/>
      <c r="F293" s="15"/>
      <c r="G293" s="15"/>
    </row>
    <row r="294" spans="1:7" x14ac:dyDescent="0.3">
      <c r="A294" s="7"/>
      <c r="B294" s="15"/>
      <c r="C294" s="15"/>
      <c r="D294" s="15"/>
      <c r="E294" s="15"/>
      <c r="F294" s="15"/>
      <c r="G294" s="15"/>
    </row>
    <row r="295" spans="1:7" x14ac:dyDescent="0.3">
      <c r="A295" s="7"/>
      <c r="B295" s="15"/>
      <c r="C295" s="15"/>
      <c r="D295" s="15"/>
      <c r="E295" s="15"/>
      <c r="F295" s="15"/>
      <c r="G295" s="15"/>
    </row>
    <row r="296" spans="1:7" x14ac:dyDescent="0.3">
      <c r="A296" s="7"/>
      <c r="B296" s="15"/>
      <c r="C296" s="15"/>
      <c r="D296" s="15"/>
      <c r="E296" s="15"/>
      <c r="F296" s="15"/>
      <c r="G296" s="15"/>
    </row>
    <row r="297" spans="1:7" x14ac:dyDescent="0.3">
      <c r="A297" s="7"/>
      <c r="B297" s="15"/>
      <c r="C297" s="15"/>
      <c r="D297" s="15"/>
      <c r="E297" s="15"/>
      <c r="F297" s="15"/>
      <c r="G297" s="15"/>
    </row>
    <row r="298" spans="1:7" x14ac:dyDescent="0.3">
      <c r="A298" s="7"/>
      <c r="B298" s="15"/>
      <c r="C298" s="15"/>
      <c r="D298" s="15"/>
      <c r="E298" s="15"/>
      <c r="F298" s="15"/>
      <c r="G298" s="15"/>
    </row>
    <row r="299" spans="1:7" x14ac:dyDescent="0.3">
      <c r="A299" s="7"/>
      <c r="B299" s="15"/>
      <c r="C299" s="15"/>
      <c r="D299" s="15"/>
      <c r="E299" s="15"/>
      <c r="F299" s="15"/>
      <c r="G299" s="15"/>
    </row>
    <row r="300" spans="1:7" x14ac:dyDescent="0.3">
      <c r="A300" s="7"/>
      <c r="B300" s="15"/>
      <c r="C300" s="15"/>
      <c r="D300" s="15"/>
      <c r="E300" s="15"/>
      <c r="F300" s="15"/>
      <c r="G300" s="15"/>
    </row>
    <row r="301" spans="1:7" x14ac:dyDescent="0.3">
      <c r="A301" s="7"/>
      <c r="B301" s="15"/>
      <c r="C301" s="15"/>
      <c r="D301" s="15"/>
      <c r="E301" s="15"/>
      <c r="F301" s="15"/>
      <c r="G301" s="15"/>
    </row>
    <row r="302" spans="1:7" x14ac:dyDescent="0.3">
      <c r="A302" s="7"/>
      <c r="B302" s="15"/>
      <c r="C302" s="15"/>
      <c r="D302" s="15"/>
      <c r="E302" s="15"/>
      <c r="F302" s="15"/>
      <c r="G302" s="15"/>
    </row>
    <row r="303" spans="1:7" x14ac:dyDescent="0.3">
      <c r="A303" s="7"/>
      <c r="B303" s="15"/>
      <c r="C303" s="15"/>
      <c r="D303" s="15"/>
      <c r="E303" s="15"/>
      <c r="F303" s="15"/>
      <c r="G303" s="15"/>
    </row>
    <row r="304" spans="1:7" x14ac:dyDescent="0.3">
      <c r="A304" s="7"/>
      <c r="B304" s="15"/>
      <c r="C304" s="15"/>
      <c r="D304" s="15"/>
      <c r="E304" s="15"/>
      <c r="F304" s="15"/>
      <c r="G304" s="15"/>
    </row>
    <row r="305" spans="1:7" x14ac:dyDescent="0.3">
      <c r="A305" s="7"/>
      <c r="B305" s="15"/>
      <c r="C305" s="15"/>
      <c r="D305" s="15"/>
      <c r="E305" s="15"/>
      <c r="F305" s="15"/>
      <c r="G305" s="15"/>
    </row>
    <row r="306" spans="1:7" x14ac:dyDescent="0.3">
      <c r="A306" s="7"/>
      <c r="B306" s="15"/>
      <c r="C306" s="15"/>
      <c r="D306" s="15"/>
      <c r="E306" s="15"/>
      <c r="F306" s="15"/>
      <c r="G306" s="15"/>
    </row>
    <row r="307" spans="1:7" x14ac:dyDescent="0.3">
      <c r="A307" s="7"/>
      <c r="B307" s="15"/>
      <c r="C307" s="15"/>
      <c r="D307" s="15"/>
      <c r="E307" s="15"/>
      <c r="F307" s="15"/>
      <c r="G307" s="15"/>
    </row>
    <row r="308" spans="1:7" x14ac:dyDescent="0.3">
      <c r="A308" s="7"/>
      <c r="B308" s="15"/>
      <c r="C308" s="15"/>
      <c r="D308" s="15"/>
      <c r="E308" s="15"/>
      <c r="F308" s="15"/>
      <c r="G308" s="15"/>
    </row>
    <row r="309" spans="1:7" x14ac:dyDescent="0.3">
      <c r="A309" s="7"/>
      <c r="B309" s="15"/>
      <c r="C309" s="15"/>
      <c r="D309" s="15"/>
      <c r="E309" s="15"/>
      <c r="F309" s="15"/>
      <c r="G309" s="15"/>
    </row>
    <row r="310" spans="1:7" x14ac:dyDescent="0.3">
      <c r="A310" s="7"/>
      <c r="B310" s="15"/>
      <c r="C310" s="15"/>
      <c r="D310" s="15"/>
      <c r="E310" s="15"/>
      <c r="F310" s="15"/>
      <c r="G310" s="15"/>
    </row>
    <row r="311" spans="1:7" x14ac:dyDescent="0.3">
      <c r="A311" s="7"/>
      <c r="B311" s="15"/>
      <c r="C311" s="15"/>
      <c r="D311" s="15"/>
      <c r="E311" s="15"/>
      <c r="F311" s="15"/>
      <c r="G311" s="15"/>
    </row>
    <row r="312" spans="1:7" x14ac:dyDescent="0.3">
      <c r="A312" s="7"/>
      <c r="B312" s="15"/>
      <c r="C312" s="15"/>
      <c r="D312" s="15"/>
      <c r="E312" s="15"/>
      <c r="F312" s="15"/>
      <c r="G312" s="15"/>
    </row>
    <row r="313" spans="1:7" x14ac:dyDescent="0.3">
      <c r="A313" s="7"/>
      <c r="B313" s="15"/>
      <c r="C313" s="15"/>
      <c r="D313" s="15"/>
      <c r="E313" s="15"/>
      <c r="F313" s="15"/>
      <c r="G313" s="15"/>
    </row>
    <row r="314" spans="1:7" x14ac:dyDescent="0.3">
      <c r="A314" s="7"/>
      <c r="B314" s="15"/>
      <c r="C314" s="15"/>
      <c r="D314" s="15"/>
      <c r="E314" s="15"/>
      <c r="F314" s="15"/>
      <c r="G314" s="15"/>
    </row>
    <row r="315" spans="1:7" x14ac:dyDescent="0.3">
      <c r="A315" s="7"/>
      <c r="B315" s="15"/>
      <c r="C315" s="15"/>
      <c r="D315" s="15"/>
      <c r="E315" s="15"/>
      <c r="F315" s="15"/>
      <c r="G315" s="15"/>
    </row>
    <row r="316" spans="1:7" x14ac:dyDescent="0.3">
      <c r="A316" s="7"/>
      <c r="B316" s="15"/>
      <c r="C316" s="15"/>
      <c r="D316" s="15"/>
      <c r="E316" s="15"/>
      <c r="F316" s="15"/>
      <c r="G316" s="15"/>
    </row>
    <row r="317" spans="1:7" x14ac:dyDescent="0.3">
      <c r="A317" s="7"/>
      <c r="B317" s="15"/>
      <c r="C317" s="15"/>
      <c r="D317" s="15"/>
      <c r="E317" s="15"/>
      <c r="F317" s="15"/>
      <c r="G317" s="15"/>
    </row>
    <row r="318" spans="1:7" x14ac:dyDescent="0.3">
      <c r="A318" s="7"/>
      <c r="B318" s="15"/>
      <c r="C318" s="15"/>
      <c r="D318" s="15"/>
      <c r="E318" s="15"/>
      <c r="F318" s="15"/>
      <c r="G318" s="15"/>
    </row>
    <row r="319" spans="1:7" x14ac:dyDescent="0.3">
      <c r="A319" s="7"/>
      <c r="B319" s="15"/>
      <c r="C319" s="15"/>
      <c r="D319" s="15"/>
      <c r="E319" s="15"/>
      <c r="F319" s="15"/>
      <c r="G319" s="15"/>
    </row>
    <row r="320" spans="1:7" x14ac:dyDescent="0.3">
      <c r="A320" s="7"/>
      <c r="B320" s="15"/>
      <c r="C320" s="15"/>
      <c r="D320" s="15"/>
      <c r="E320" s="15"/>
      <c r="F320" s="15"/>
      <c r="G320" s="15"/>
    </row>
    <row r="321" spans="1:7" x14ac:dyDescent="0.3">
      <c r="A321" s="7"/>
      <c r="B321" s="15"/>
      <c r="C321" s="15"/>
      <c r="D321" s="15"/>
      <c r="E321" s="15"/>
      <c r="F321" s="15"/>
      <c r="G321" s="15"/>
    </row>
    <row r="322" spans="1:7" x14ac:dyDescent="0.3">
      <c r="A322" s="7"/>
      <c r="B322" s="15"/>
      <c r="C322" s="15"/>
      <c r="D322" s="15"/>
      <c r="E322" s="15"/>
      <c r="F322" s="15"/>
      <c r="G322" s="15"/>
    </row>
    <row r="323" spans="1:7" x14ac:dyDescent="0.3">
      <c r="A323" s="7"/>
      <c r="B323" s="15"/>
      <c r="C323" s="15"/>
      <c r="D323" s="15"/>
      <c r="E323" s="15"/>
      <c r="F323" s="15"/>
      <c r="G323" s="15"/>
    </row>
    <row r="324" spans="1:7" x14ac:dyDescent="0.3">
      <c r="A324" s="7"/>
      <c r="B324" s="15"/>
      <c r="C324" s="15"/>
      <c r="D324" s="15"/>
      <c r="E324" s="15"/>
      <c r="F324" s="15"/>
      <c r="G324" s="15"/>
    </row>
    <row r="325" spans="1:7" x14ac:dyDescent="0.3">
      <c r="A325" s="7"/>
      <c r="B325" s="15"/>
      <c r="C325" s="15"/>
      <c r="D325" s="15"/>
      <c r="E325" s="15"/>
      <c r="F325" s="15"/>
      <c r="G325" s="15"/>
    </row>
    <row r="326" spans="1:7" x14ac:dyDescent="0.3">
      <c r="A326" s="7"/>
      <c r="B326" s="15"/>
      <c r="C326" s="15"/>
      <c r="D326" s="15"/>
      <c r="E326" s="15"/>
      <c r="F326" s="15"/>
      <c r="G326" s="15"/>
    </row>
    <row r="327" spans="1:7" x14ac:dyDescent="0.3">
      <c r="A327" s="7"/>
      <c r="B327" s="15"/>
      <c r="C327" s="15"/>
      <c r="D327" s="15"/>
      <c r="E327" s="15"/>
      <c r="F327" s="15"/>
      <c r="G327" s="15"/>
    </row>
    <row r="328" spans="1:7" x14ac:dyDescent="0.3">
      <c r="A328" s="7"/>
      <c r="B328" s="15"/>
      <c r="C328" s="15"/>
      <c r="D328" s="15"/>
      <c r="E328" s="15"/>
      <c r="F328" s="15"/>
      <c r="G328" s="15"/>
    </row>
    <row r="329" spans="1:7" x14ac:dyDescent="0.3">
      <c r="A329" s="7"/>
      <c r="B329" s="15"/>
      <c r="C329" s="15"/>
      <c r="D329" s="15"/>
      <c r="E329" s="15"/>
      <c r="F329" s="15"/>
      <c r="G329" s="15"/>
    </row>
    <row r="330" spans="1:7" x14ac:dyDescent="0.3">
      <c r="A330" s="7"/>
      <c r="B330" s="15"/>
      <c r="C330" s="15"/>
      <c r="D330" s="15"/>
      <c r="E330" s="15"/>
      <c r="F330" s="15"/>
      <c r="G330" s="15"/>
    </row>
    <row r="331" spans="1:7" x14ac:dyDescent="0.3">
      <c r="A331" s="7"/>
      <c r="B331" s="15"/>
      <c r="C331" s="15"/>
      <c r="D331" s="15"/>
      <c r="E331" s="15"/>
      <c r="F331" s="15"/>
      <c r="G331" s="15"/>
    </row>
    <row r="332" spans="1:7" x14ac:dyDescent="0.3">
      <c r="A332" s="7"/>
      <c r="B332" s="15"/>
      <c r="C332" s="15"/>
      <c r="D332" s="15"/>
      <c r="E332" s="15"/>
      <c r="F332" s="15"/>
      <c r="G332" s="15"/>
    </row>
    <row r="333" spans="1:7" x14ac:dyDescent="0.3">
      <c r="A333" s="7"/>
      <c r="B333" s="15"/>
      <c r="C333" s="15"/>
      <c r="D333" s="15"/>
      <c r="E333" s="15"/>
      <c r="F333" s="15"/>
      <c r="G333" s="15"/>
    </row>
    <row r="334" spans="1:7" x14ac:dyDescent="0.3">
      <c r="A334" s="7"/>
      <c r="B334" s="15"/>
      <c r="C334" s="15"/>
      <c r="D334" s="15"/>
      <c r="E334" s="15"/>
      <c r="F334" s="15"/>
      <c r="G334" s="15"/>
    </row>
    <row r="335" spans="1:7" x14ac:dyDescent="0.3">
      <c r="A335" s="7"/>
      <c r="B335" s="15"/>
      <c r="C335" s="15"/>
      <c r="D335" s="15"/>
      <c r="E335" s="15"/>
      <c r="F335" s="15"/>
      <c r="G335" s="15"/>
    </row>
    <row r="336" spans="1:7" x14ac:dyDescent="0.3">
      <c r="A336" s="7"/>
      <c r="B336" s="15"/>
      <c r="C336" s="15"/>
      <c r="D336" s="15"/>
      <c r="E336" s="15"/>
      <c r="F336" s="15"/>
      <c r="G336" s="15"/>
    </row>
    <row r="337" spans="1:7" x14ac:dyDescent="0.3">
      <c r="A337" s="7"/>
      <c r="B337" s="15"/>
      <c r="C337" s="15"/>
      <c r="D337" s="15"/>
      <c r="E337" s="15"/>
      <c r="F337" s="15"/>
      <c r="G337" s="15"/>
    </row>
    <row r="338" spans="1:7" x14ac:dyDescent="0.3">
      <c r="A338" s="7"/>
      <c r="B338" s="15"/>
      <c r="C338" s="15"/>
      <c r="D338" s="15"/>
      <c r="E338" s="15"/>
      <c r="F338" s="15"/>
      <c r="G338" s="15"/>
    </row>
    <row r="339" spans="1:7" x14ac:dyDescent="0.3">
      <c r="A339" s="7"/>
      <c r="B339" s="15"/>
      <c r="C339" s="15"/>
      <c r="D339" s="15"/>
      <c r="E339" s="15"/>
      <c r="F339" s="15"/>
      <c r="G339" s="15"/>
    </row>
    <row r="340" spans="1:7" x14ac:dyDescent="0.3">
      <c r="A340" s="7"/>
      <c r="B340" s="15"/>
      <c r="C340" s="15"/>
      <c r="D340" s="15"/>
      <c r="E340" s="15"/>
      <c r="F340" s="15"/>
      <c r="G340" s="15"/>
    </row>
    <row r="341" spans="1:7" x14ac:dyDescent="0.3">
      <c r="A341" s="7"/>
      <c r="B341" s="15"/>
      <c r="C341" s="15"/>
      <c r="D341" s="15"/>
      <c r="E341" s="15"/>
      <c r="F341" s="15"/>
      <c r="G341" s="15"/>
    </row>
    <row r="342" spans="1:7" x14ac:dyDescent="0.3">
      <c r="A342" s="7"/>
      <c r="B342" s="15"/>
      <c r="C342" s="15"/>
      <c r="D342" s="15"/>
      <c r="E342" s="15"/>
      <c r="F342" s="15"/>
      <c r="G342" s="15"/>
    </row>
    <row r="343" spans="1:7" x14ac:dyDescent="0.3">
      <c r="A343" s="7"/>
      <c r="B343" s="15"/>
      <c r="C343" s="15"/>
      <c r="D343" s="15"/>
      <c r="E343" s="15"/>
      <c r="F343" s="15"/>
      <c r="G343" s="15"/>
    </row>
    <row r="344" spans="1:7" x14ac:dyDescent="0.3">
      <c r="A344" s="7"/>
      <c r="B344" s="15"/>
      <c r="C344" s="15"/>
      <c r="D344" s="15"/>
      <c r="E344" s="15"/>
      <c r="F344" s="15"/>
      <c r="G344" s="15"/>
    </row>
    <row r="345" spans="1:7" x14ac:dyDescent="0.3">
      <c r="A345" s="7"/>
      <c r="B345" s="15"/>
      <c r="C345" s="15"/>
      <c r="D345" s="15"/>
      <c r="E345" s="15"/>
      <c r="F345" s="15"/>
      <c r="G345" s="15"/>
    </row>
    <row r="346" spans="1:7" x14ac:dyDescent="0.3">
      <c r="A346" s="7"/>
      <c r="B346" s="15"/>
      <c r="C346" s="15"/>
      <c r="D346" s="15"/>
      <c r="E346" s="15"/>
      <c r="F346" s="15"/>
      <c r="G346" s="15"/>
    </row>
    <row r="347" spans="1:7" x14ac:dyDescent="0.3">
      <c r="A347" s="7"/>
      <c r="B347" s="15"/>
      <c r="C347" s="15"/>
      <c r="D347" s="15"/>
      <c r="E347" s="15"/>
      <c r="F347" s="15"/>
      <c r="G347" s="15"/>
    </row>
    <row r="348" spans="1:7" x14ac:dyDescent="0.3">
      <c r="A348" s="7"/>
      <c r="B348" s="15"/>
      <c r="C348" s="15"/>
      <c r="D348" s="15"/>
      <c r="E348" s="15"/>
      <c r="F348" s="15"/>
      <c r="G348" s="15"/>
    </row>
    <row r="349" spans="1:7" x14ac:dyDescent="0.3">
      <c r="A349" s="7"/>
      <c r="B349" s="15"/>
      <c r="C349" s="15"/>
      <c r="D349" s="15"/>
      <c r="E349" s="15"/>
      <c r="F349" s="15"/>
      <c r="G349" s="15"/>
    </row>
    <row r="350" spans="1:7" x14ac:dyDescent="0.3">
      <c r="A350" s="7"/>
      <c r="B350" s="15"/>
      <c r="C350" s="15"/>
      <c r="D350" s="15"/>
      <c r="E350" s="15"/>
      <c r="F350" s="15"/>
      <c r="G350" s="15"/>
    </row>
    <row r="351" spans="1:7" x14ac:dyDescent="0.3">
      <c r="A351" s="5"/>
      <c r="B351" s="15"/>
      <c r="C351" s="15"/>
      <c r="D351" s="15"/>
      <c r="E351" s="15"/>
      <c r="F351" s="15"/>
      <c r="G351" s="15"/>
    </row>
  </sheetData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28B45-9ADA-4FFF-9702-E08A1A815B30}">
  <dimension ref="A11:G351"/>
  <sheetViews>
    <sheetView showGridLines="0" workbookViewId="0">
      <selection activeCell="C8" sqref="C8"/>
    </sheetView>
  </sheetViews>
  <sheetFormatPr defaultRowHeight="14.4" x14ac:dyDescent="0.3"/>
  <cols>
    <col min="1" max="1" width="29.33203125" customWidth="1"/>
    <col min="2" max="2" width="17.5546875" customWidth="1"/>
    <col min="3" max="3" width="36.6640625" bestFit="1" customWidth="1"/>
    <col min="4" max="4" width="12.5546875" bestFit="1" customWidth="1"/>
    <col min="5" max="5" width="11.33203125" customWidth="1"/>
    <col min="6" max="6" width="14.33203125" customWidth="1"/>
    <col min="7" max="7" width="14" customWidth="1"/>
  </cols>
  <sheetData>
    <row r="11" spans="1:7" x14ac:dyDescent="0.3">
      <c r="A11" s="1" t="s">
        <v>3</v>
      </c>
      <c r="B11" s="1" t="s">
        <v>23</v>
      </c>
      <c r="C11" s="1" t="s">
        <v>22</v>
      </c>
      <c r="D11" t="s">
        <v>8</v>
      </c>
      <c r="G11" s="15"/>
    </row>
    <row r="12" spans="1:7" x14ac:dyDescent="0.3">
      <c r="A12" t="s">
        <v>37</v>
      </c>
      <c r="B12" t="s">
        <v>36</v>
      </c>
      <c r="C12" t="s">
        <v>1</v>
      </c>
      <c r="D12" s="6">
        <v>-10000</v>
      </c>
      <c r="G12" s="15"/>
    </row>
    <row r="13" spans="1:7" x14ac:dyDescent="0.3">
      <c r="A13" t="s">
        <v>37</v>
      </c>
      <c r="B13" t="s">
        <v>52</v>
      </c>
      <c r="C13" t="s">
        <v>1</v>
      </c>
      <c r="D13" s="6">
        <v>-10000</v>
      </c>
      <c r="G13" s="15"/>
    </row>
    <row r="14" spans="1:7" x14ac:dyDescent="0.3">
      <c r="A14" t="s">
        <v>37</v>
      </c>
      <c r="B14" t="s">
        <v>55</v>
      </c>
      <c r="C14" t="s">
        <v>1</v>
      </c>
      <c r="D14" s="6">
        <v>-15000</v>
      </c>
      <c r="G14" s="15"/>
    </row>
    <row r="15" spans="1:7" x14ac:dyDescent="0.3">
      <c r="A15" t="s">
        <v>37</v>
      </c>
      <c r="B15" t="s">
        <v>87</v>
      </c>
      <c r="C15" t="s">
        <v>88</v>
      </c>
      <c r="D15" s="6">
        <v>-34000</v>
      </c>
    </row>
    <row r="16" spans="1:7" x14ac:dyDescent="0.3">
      <c r="A16" t="s">
        <v>0</v>
      </c>
      <c r="D16" s="6">
        <v>-69000</v>
      </c>
    </row>
    <row r="23" spans="7:7" x14ac:dyDescent="0.3">
      <c r="G23" s="15"/>
    </row>
    <row r="24" spans="7:7" x14ac:dyDescent="0.3">
      <c r="G24" s="15"/>
    </row>
    <row r="25" spans="7:7" x14ac:dyDescent="0.3">
      <c r="G25" s="15"/>
    </row>
    <row r="26" spans="7:7" x14ac:dyDescent="0.3">
      <c r="G26" s="15"/>
    </row>
    <row r="27" spans="7:7" x14ac:dyDescent="0.3">
      <c r="G27" s="15"/>
    </row>
    <row r="28" spans="7:7" x14ac:dyDescent="0.3">
      <c r="G28" s="15"/>
    </row>
    <row r="29" spans="7:7" x14ac:dyDescent="0.3">
      <c r="G29" s="15"/>
    </row>
    <row r="30" spans="7:7" x14ac:dyDescent="0.3">
      <c r="G30" s="15"/>
    </row>
    <row r="31" spans="7:7" x14ac:dyDescent="0.3">
      <c r="G31" s="15"/>
    </row>
    <row r="32" spans="7:7" x14ac:dyDescent="0.3">
      <c r="G32" s="15"/>
    </row>
    <row r="33" spans="7:7" x14ac:dyDescent="0.3">
      <c r="G33" s="15"/>
    </row>
    <row r="34" spans="7:7" x14ac:dyDescent="0.3">
      <c r="G34" s="15"/>
    </row>
    <row r="35" spans="7:7" x14ac:dyDescent="0.3">
      <c r="G35" s="15"/>
    </row>
    <row r="36" spans="7:7" x14ac:dyDescent="0.3">
      <c r="G36" s="15"/>
    </row>
    <row r="37" spans="7:7" x14ac:dyDescent="0.3">
      <c r="G37" s="15"/>
    </row>
    <row r="38" spans="7:7" x14ac:dyDescent="0.3">
      <c r="G38" s="15"/>
    </row>
    <row r="39" spans="7:7" x14ac:dyDescent="0.3">
      <c r="G39" s="15"/>
    </row>
    <row r="40" spans="7:7" x14ac:dyDescent="0.3">
      <c r="G40" s="15"/>
    </row>
    <row r="41" spans="7:7" x14ac:dyDescent="0.3">
      <c r="G41" s="15"/>
    </row>
    <row r="42" spans="7:7" x14ac:dyDescent="0.3">
      <c r="G42" s="15"/>
    </row>
    <row r="43" spans="7:7" x14ac:dyDescent="0.3">
      <c r="G43" s="15"/>
    </row>
    <row r="44" spans="7:7" x14ac:dyDescent="0.3">
      <c r="G44" s="15"/>
    </row>
    <row r="45" spans="7:7" x14ac:dyDescent="0.3">
      <c r="G45" s="15"/>
    </row>
    <row r="46" spans="7:7" x14ac:dyDescent="0.3">
      <c r="G46" s="15"/>
    </row>
    <row r="47" spans="7:7" x14ac:dyDescent="0.3">
      <c r="G47" s="15"/>
    </row>
    <row r="48" spans="7:7" x14ac:dyDescent="0.3">
      <c r="G48" s="15"/>
    </row>
    <row r="49" spans="7:7" x14ac:dyDescent="0.3">
      <c r="G49" s="15"/>
    </row>
    <row r="50" spans="7:7" x14ac:dyDescent="0.3">
      <c r="G50" s="15"/>
    </row>
    <row r="51" spans="7:7" x14ac:dyDescent="0.3">
      <c r="G51" s="15"/>
    </row>
    <row r="52" spans="7:7" x14ac:dyDescent="0.3">
      <c r="G52" s="15"/>
    </row>
    <row r="53" spans="7:7" x14ac:dyDescent="0.3">
      <c r="G53" s="15"/>
    </row>
    <row r="54" spans="7:7" x14ac:dyDescent="0.3">
      <c r="G54" s="15"/>
    </row>
    <row r="55" spans="7:7" x14ac:dyDescent="0.3">
      <c r="G55" s="15"/>
    </row>
    <row r="56" spans="7:7" x14ac:dyDescent="0.3">
      <c r="G56" s="15"/>
    </row>
    <row r="57" spans="7:7" x14ac:dyDescent="0.3">
      <c r="G57" s="15"/>
    </row>
    <row r="58" spans="7:7" x14ac:dyDescent="0.3">
      <c r="G58" s="15"/>
    </row>
    <row r="59" spans="7:7" x14ac:dyDescent="0.3">
      <c r="G59" s="15"/>
    </row>
    <row r="60" spans="7:7" x14ac:dyDescent="0.3">
      <c r="G60" s="15"/>
    </row>
    <row r="61" spans="7:7" x14ac:dyDescent="0.3">
      <c r="G61" s="15"/>
    </row>
    <row r="62" spans="7:7" x14ac:dyDescent="0.3">
      <c r="G62" s="15"/>
    </row>
    <row r="63" spans="7:7" x14ac:dyDescent="0.3">
      <c r="G63" s="15"/>
    </row>
    <row r="64" spans="7:7" x14ac:dyDescent="0.3">
      <c r="G64" s="15"/>
    </row>
    <row r="65" spans="7:7" x14ac:dyDescent="0.3">
      <c r="G65" s="15"/>
    </row>
    <row r="66" spans="7:7" x14ac:dyDescent="0.3">
      <c r="G66" s="15"/>
    </row>
    <row r="67" spans="7:7" x14ac:dyDescent="0.3">
      <c r="G67" s="15"/>
    </row>
    <row r="68" spans="7:7" x14ac:dyDescent="0.3">
      <c r="G68" s="15"/>
    </row>
    <row r="69" spans="7:7" x14ac:dyDescent="0.3">
      <c r="G69" s="15"/>
    </row>
    <row r="70" spans="7:7" x14ac:dyDescent="0.3">
      <c r="G70" s="15"/>
    </row>
    <row r="71" spans="7:7" x14ac:dyDescent="0.3">
      <c r="G71" s="15"/>
    </row>
    <row r="72" spans="7:7" x14ac:dyDescent="0.3">
      <c r="G72" s="15"/>
    </row>
    <row r="73" spans="7:7" x14ac:dyDescent="0.3">
      <c r="G73" s="15"/>
    </row>
    <row r="74" spans="7:7" x14ac:dyDescent="0.3">
      <c r="G74" s="15"/>
    </row>
    <row r="75" spans="7:7" x14ac:dyDescent="0.3">
      <c r="G75" s="15"/>
    </row>
    <row r="76" spans="7:7" x14ac:dyDescent="0.3">
      <c r="G76" s="15"/>
    </row>
    <row r="77" spans="7:7" x14ac:dyDescent="0.3">
      <c r="G77" s="15"/>
    </row>
    <row r="78" spans="7:7" x14ac:dyDescent="0.3">
      <c r="G78" s="15"/>
    </row>
    <row r="79" spans="7:7" x14ac:dyDescent="0.3">
      <c r="G79" s="15"/>
    </row>
    <row r="80" spans="7:7" x14ac:dyDescent="0.3">
      <c r="G80" s="15"/>
    </row>
    <row r="81" spans="7:7" x14ac:dyDescent="0.3">
      <c r="G81" s="15"/>
    </row>
    <row r="82" spans="7:7" x14ac:dyDescent="0.3">
      <c r="G82" s="15"/>
    </row>
    <row r="83" spans="7:7" x14ac:dyDescent="0.3">
      <c r="G83" s="15"/>
    </row>
    <row r="84" spans="7:7" x14ac:dyDescent="0.3">
      <c r="G84" s="15"/>
    </row>
    <row r="85" spans="7:7" x14ac:dyDescent="0.3">
      <c r="G85" s="15"/>
    </row>
    <row r="86" spans="7:7" x14ac:dyDescent="0.3">
      <c r="G86" s="15"/>
    </row>
    <row r="87" spans="7:7" x14ac:dyDescent="0.3">
      <c r="G87" s="15"/>
    </row>
    <row r="88" spans="7:7" x14ac:dyDescent="0.3">
      <c r="G88" s="15"/>
    </row>
    <row r="89" spans="7:7" x14ac:dyDescent="0.3">
      <c r="G89" s="15"/>
    </row>
    <row r="90" spans="7:7" x14ac:dyDescent="0.3">
      <c r="G90" s="15"/>
    </row>
    <row r="91" spans="7:7" x14ac:dyDescent="0.3">
      <c r="G91" s="15"/>
    </row>
    <row r="92" spans="7:7" x14ac:dyDescent="0.3">
      <c r="G92" s="15"/>
    </row>
    <row r="93" spans="7:7" x14ac:dyDescent="0.3">
      <c r="G93" s="15"/>
    </row>
    <row r="94" spans="7:7" x14ac:dyDescent="0.3">
      <c r="G94" s="15"/>
    </row>
    <row r="95" spans="7:7" x14ac:dyDescent="0.3">
      <c r="G95" s="15"/>
    </row>
    <row r="96" spans="7:7" x14ac:dyDescent="0.3">
      <c r="G96" s="15"/>
    </row>
    <row r="97" spans="7:7" x14ac:dyDescent="0.3">
      <c r="G97" s="15"/>
    </row>
    <row r="98" spans="7:7" x14ac:dyDescent="0.3">
      <c r="G98" s="15"/>
    </row>
    <row r="99" spans="7:7" x14ac:dyDescent="0.3">
      <c r="G99" s="15"/>
    </row>
    <row r="100" spans="7:7" x14ac:dyDescent="0.3">
      <c r="G100" s="15"/>
    </row>
    <row r="101" spans="7:7" x14ac:dyDescent="0.3">
      <c r="G101" s="15"/>
    </row>
    <row r="102" spans="7:7" x14ac:dyDescent="0.3">
      <c r="G102" s="15"/>
    </row>
    <row r="103" spans="7:7" x14ac:dyDescent="0.3">
      <c r="G103" s="15"/>
    </row>
    <row r="104" spans="7:7" x14ac:dyDescent="0.3">
      <c r="G104" s="15"/>
    </row>
    <row r="105" spans="7:7" x14ac:dyDescent="0.3">
      <c r="G105" s="15"/>
    </row>
    <row r="106" spans="7:7" x14ac:dyDescent="0.3">
      <c r="G106" s="15"/>
    </row>
    <row r="107" spans="7:7" x14ac:dyDescent="0.3">
      <c r="G107" s="15"/>
    </row>
    <row r="108" spans="7:7" x14ac:dyDescent="0.3">
      <c r="G108" s="15"/>
    </row>
    <row r="109" spans="7:7" x14ac:dyDescent="0.3">
      <c r="G109" s="15"/>
    </row>
    <row r="110" spans="7:7" x14ac:dyDescent="0.3">
      <c r="G110" s="15"/>
    </row>
    <row r="111" spans="7:7" x14ac:dyDescent="0.3">
      <c r="G111" s="15"/>
    </row>
    <row r="112" spans="7:7" x14ac:dyDescent="0.3">
      <c r="G112" s="15"/>
    </row>
    <row r="113" spans="7:7" x14ac:dyDescent="0.3">
      <c r="G113" s="15"/>
    </row>
    <row r="114" spans="7:7" x14ac:dyDescent="0.3">
      <c r="G114" s="15"/>
    </row>
    <row r="115" spans="7:7" x14ac:dyDescent="0.3">
      <c r="G115" s="15"/>
    </row>
    <row r="116" spans="7:7" x14ac:dyDescent="0.3">
      <c r="G116" s="15"/>
    </row>
    <row r="117" spans="7:7" x14ac:dyDescent="0.3">
      <c r="G117" s="15"/>
    </row>
    <row r="118" spans="7:7" x14ac:dyDescent="0.3">
      <c r="G118" s="15"/>
    </row>
    <row r="119" spans="7:7" x14ac:dyDescent="0.3">
      <c r="G119" s="15"/>
    </row>
    <row r="120" spans="7:7" x14ac:dyDescent="0.3">
      <c r="G120" s="15"/>
    </row>
    <row r="121" spans="7:7" x14ac:dyDescent="0.3">
      <c r="G121" s="15"/>
    </row>
    <row r="122" spans="7:7" x14ac:dyDescent="0.3">
      <c r="G122" s="15"/>
    </row>
    <row r="123" spans="7:7" x14ac:dyDescent="0.3">
      <c r="G123" s="15"/>
    </row>
    <row r="124" spans="7:7" x14ac:dyDescent="0.3">
      <c r="G124" s="15"/>
    </row>
    <row r="125" spans="7:7" x14ac:dyDescent="0.3">
      <c r="G125" s="15"/>
    </row>
    <row r="126" spans="7:7" x14ac:dyDescent="0.3">
      <c r="G126" s="15"/>
    </row>
    <row r="127" spans="7:7" x14ac:dyDescent="0.3">
      <c r="G127" s="15"/>
    </row>
    <row r="128" spans="7:7" x14ac:dyDescent="0.3">
      <c r="G128" s="15"/>
    </row>
    <row r="129" spans="7:7" x14ac:dyDescent="0.3">
      <c r="G129" s="15"/>
    </row>
    <row r="130" spans="7:7" x14ac:dyDescent="0.3">
      <c r="G130" s="15"/>
    </row>
    <row r="131" spans="7:7" x14ac:dyDescent="0.3">
      <c r="G131" s="15"/>
    </row>
    <row r="132" spans="7:7" x14ac:dyDescent="0.3">
      <c r="G132" s="15"/>
    </row>
    <row r="133" spans="7:7" x14ac:dyDescent="0.3">
      <c r="G133" s="15"/>
    </row>
    <row r="134" spans="7:7" x14ac:dyDescent="0.3">
      <c r="G134" s="15"/>
    </row>
    <row r="135" spans="7:7" x14ac:dyDescent="0.3">
      <c r="G135" s="15"/>
    </row>
    <row r="136" spans="7:7" x14ac:dyDescent="0.3">
      <c r="G136" s="15"/>
    </row>
    <row r="137" spans="7:7" x14ac:dyDescent="0.3">
      <c r="G137" s="15"/>
    </row>
    <row r="138" spans="7:7" x14ac:dyDescent="0.3">
      <c r="G138" s="15"/>
    </row>
    <row r="139" spans="7:7" x14ac:dyDescent="0.3">
      <c r="G139" s="15"/>
    </row>
    <row r="140" spans="7:7" x14ac:dyDescent="0.3">
      <c r="G140" s="15"/>
    </row>
    <row r="141" spans="7:7" x14ac:dyDescent="0.3">
      <c r="G141" s="15"/>
    </row>
    <row r="142" spans="7:7" x14ac:dyDescent="0.3">
      <c r="G142" s="15"/>
    </row>
    <row r="143" spans="7:7" x14ac:dyDescent="0.3">
      <c r="G143" s="15"/>
    </row>
    <row r="144" spans="7:7" x14ac:dyDescent="0.3">
      <c r="G144" s="15"/>
    </row>
    <row r="145" spans="1:7" x14ac:dyDescent="0.3">
      <c r="A145" s="7"/>
      <c r="B145" s="15"/>
      <c r="C145" s="15"/>
      <c r="D145" s="15"/>
      <c r="E145" s="15"/>
      <c r="F145" s="15"/>
      <c r="G145" s="15"/>
    </row>
    <row r="146" spans="1:7" x14ac:dyDescent="0.3">
      <c r="A146" s="7"/>
      <c r="B146" s="15"/>
      <c r="C146" s="15"/>
      <c r="D146" s="15"/>
      <c r="E146" s="15"/>
      <c r="F146" s="15"/>
      <c r="G146" s="15"/>
    </row>
    <row r="147" spans="1:7" x14ac:dyDescent="0.3">
      <c r="A147" s="7"/>
      <c r="B147" s="15"/>
      <c r="C147" s="15"/>
      <c r="D147" s="15"/>
      <c r="E147" s="15"/>
      <c r="F147" s="15"/>
      <c r="G147" s="15"/>
    </row>
    <row r="148" spans="1:7" x14ac:dyDescent="0.3">
      <c r="A148" s="7"/>
      <c r="B148" s="15"/>
      <c r="C148" s="15"/>
      <c r="D148" s="15"/>
      <c r="E148" s="15"/>
      <c r="F148" s="15"/>
      <c r="G148" s="15"/>
    </row>
    <row r="149" spans="1:7" x14ac:dyDescent="0.3">
      <c r="A149" s="7"/>
      <c r="B149" s="15"/>
      <c r="C149" s="15"/>
      <c r="D149" s="15"/>
      <c r="E149" s="15"/>
      <c r="F149" s="15"/>
      <c r="G149" s="15"/>
    </row>
    <row r="150" spans="1:7" x14ac:dyDescent="0.3">
      <c r="A150" s="7"/>
      <c r="B150" s="15"/>
      <c r="C150" s="15"/>
      <c r="D150" s="15"/>
      <c r="E150" s="15"/>
      <c r="F150" s="15"/>
      <c r="G150" s="15"/>
    </row>
    <row r="151" spans="1:7" x14ac:dyDescent="0.3">
      <c r="A151" s="7"/>
      <c r="B151" s="15"/>
      <c r="C151" s="15"/>
      <c r="D151" s="15"/>
      <c r="E151" s="15"/>
      <c r="F151" s="15"/>
      <c r="G151" s="15"/>
    </row>
    <row r="152" spans="1:7" x14ac:dyDescent="0.3">
      <c r="A152" s="7"/>
      <c r="B152" s="15"/>
      <c r="C152" s="15"/>
      <c r="D152" s="15"/>
      <c r="E152" s="15"/>
      <c r="F152" s="15"/>
      <c r="G152" s="15"/>
    </row>
    <row r="153" spans="1:7" x14ac:dyDescent="0.3">
      <c r="A153" s="7"/>
      <c r="B153" s="15"/>
      <c r="C153" s="15"/>
      <c r="D153" s="15"/>
      <c r="E153" s="15"/>
      <c r="F153" s="15"/>
      <c r="G153" s="15"/>
    </row>
    <row r="154" spans="1:7" x14ac:dyDescent="0.3">
      <c r="A154" s="7"/>
      <c r="B154" s="15"/>
      <c r="C154" s="15"/>
      <c r="D154" s="15"/>
      <c r="E154" s="15"/>
      <c r="F154" s="15"/>
      <c r="G154" s="15"/>
    </row>
    <row r="155" spans="1:7" x14ac:dyDescent="0.3">
      <c r="A155" s="7"/>
      <c r="B155" s="15"/>
      <c r="C155" s="15"/>
      <c r="D155" s="15"/>
      <c r="E155" s="15"/>
      <c r="F155" s="15"/>
      <c r="G155" s="15"/>
    </row>
    <row r="156" spans="1:7" x14ac:dyDescent="0.3">
      <c r="A156" s="7"/>
      <c r="B156" s="15"/>
      <c r="C156" s="15"/>
      <c r="D156" s="15"/>
      <c r="E156" s="15"/>
      <c r="F156" s="15"/>
      <c r="G156" s="15"/>
    </row>
    <row r="157" spans="1:7" x14ac:dyDescent="0.3">
      <c r="A157" s="7"/>
      <c r="B157" s="15"/>
      <c r="C157" s="15"/>
      <c r="D157" s="15"/>
      <c r="E157" s="15"/>
      <c r="F157" s="15"/>
      <c r="G157" s="15"/>
    </row>
    <row r="158" spans="1:7" x14ac:dyDescent="0.3">
      <c r="A158" s="7"/>
      <c r="B158" s="15"/>
      <c r="C158" s="15"/>
      <c r="D158" s="15"/>
      <c r="E158" s="15"/>
      <c r="F158" s="15"/>
      <c r="G158" s="15"/>
    </row>
    <row r="159" spans="1:7" x14ac:dyDescent="0.3">
      <c r="A159" s="7"/>
      <c r="B159" s="15"/>
      <c r="C159" s="15"/>
      <c r="D159" s="15"/>
      <c r="E159" s="15"/>
      <c r="F159" s="15"/>
      <c r="G159" s="15"/>
    </row>
    <row r="160" spans="1:7" x14ac:dyDescent="0.3">
      <c r="A160" s="7"/>
      <c r="B160" s="15"/>
      <c r="C160" s="15"/>
      <c r="D160" s="15"/>
      <c r="E160" s="15"/>
      <c r="F160" s="15"/>
      <c r="G160" s="15"/>
    </row>
    <row r="161" spans="1:7" x14ac:dyDescent="0.3">
      <c r="A161" s="7"/>
      <c r="B161" s="15"/>
      <c r="C161" s="15"/>
      <c r="D161" s="15"/>
      <c r="E161" s="15"/>
      <c r="F161" s="15"/>
      <c r="G161" s="15"/>
    </row>
    <row r="162" spans="1:7" x14ac:dyDescent="0.3">
      <c r="A162" s="7"/>
      <c r="B162" s="15"/>
      <c r="C162" s="15"/>
      <c r="D162" s="15"/>
      <c r="E162" s="15"/>
      <c r="F162" s="15"/>
      <c r="G162" s="15"/>
    </row>
    <row r="163" spans="1:7" x14ac:dyDescent="0.3">
      <c r="A163" s="7"/>
      <c r="B163" s="15"/>
      <c r="C163" s="15"/>
      <c r="D163" s="15"/>
      <c r="E163" s="15"/>
      <c r="F163" s="15"/>
      <c r="G163" s="15"/>
    </row>
    <row r="164" spans="1:7" x14ac:dyDescent="0.3">
      <c r="A164" s="7"/>
      <c r="B164" s="15"/>
      <c r="C164" s="15"/>
      <c r="D164" s="15"/>
      <c r="E164" s="15"/>
      <c r="F164" s="15"/>
      <c r="G164" s="15"/>
    </row>
    <row r="165" spans="1:7" x14ac:dyDescent="0.3">
      <c r="A165" s="7"/>
      <c r="B165" s="15"/>
      <c r="C165" s="15"/>
      <c r="D165" s="15"/>
      <c r="E165" s="15"/>
      <c r="F165" s="15"/>
      <c r="G165" s="15"/>
    </row>
    <row r="166" spans="1:7" x14ac:dyDescent="0.3">
      <c r="A166" s="7"/>
      <c r="B166" s="15"/>
      <c r="C166" s="15"/>
      <c r="D166" s="15"/>
      <c r="E166" s="15"/>
      <c r="F166" s="15"/>
      <c r="G166" s="15"/>
    </row>
    <row r="167" spans="1:7" x14ac:dyDescent="0.3">
      <c r="A167" s="7"/>
      <c r="B167" s="15"/>
      <c r="C167" s="15"/>
      <c r="D167" s="15"/>
      <c r="E167" s="15"/>
      <c r="F167" s="15"/>
      <c r="G167" s="15"/>
    </row>
    <row r="168" spans="1:7" x14ac:dyDescent="0.3">
      <c r="A168" s="7"/>
      <c r="B168" s="15"/>
      <c r="C168" s="15"/>
      <c r="D168" s="15"/>
      <c r="E168" s="15"/>
      <c r="F168" s="15"/>
      <c r="G168" s="15"/>
    </row>
    <row r="169" spans="1:7" x14ac:dyDescent="0.3">
      <c r="A169" s="7"/>
      <c r="B169" s="15"/>
      <c r="C169" s="15"/>
      <c r="D169" s="15"/>
      <c r="E169" s="15"/>
      <c r="F169" s="15"/>
      <c r="G169" s="15"/>
    </row>
    <row r="170" spans="1:7" x14ac:dyDescent="0.3">
      <c r="A170" s="7"/>
      <c r="B170" s="15"/>
      <c r="C170" s="15"/>
      <c r="D170" s="15"/>
      <c r="E170" s="15"/>
      <c r="F170" s="15"/>
      <c r="G170" s="15"/>
    </row>
    <row r="171" spans="1:7" x14ac:dyDescent="0.3">
      <c r="A171" s="7"/>
      <c r="B171" s="15"/>
      <c r="C171" s="15"/>
      <c r="D171" s="15"/>
      <c r="E171" s="15"/>
      <c r="F171" s="15"/>
      <c r="G171" s="15"/>
    </row>
    <row r="172" spans="1:7" x14ac:dyDescent="0.3">
      <c r="A172" s="7"/>
      <c r="B172" s="15"/>
      <c r="C172" s="15"/>
      <c r="D172" s="15"/>
      <c r="E172" s="15"/>
      <c r="F172" s="15"/>
      <c r="G172" s="15"/>
    </row>
    <row r="173" spans="1:7" x14ac:dyDescent="0.3">
      <c r="A173" s="7"/>
      <c r="B173" s="15"/>
      <c r="C173" s="15"/>
      <c r="D173" s="15"/>
      <c r="E173" s="15"/>
      <c r="F173" s="15"/>
      <c r="G173" s="15"/>
    </row>
    <row r="174" spans="1:7" x14ac:dyDescent="0.3">
      <c r="A174" s="7"/>
      <c r="B174" s="15"/>
      <c r="C174" s="15"/>
      <c r="D174" s="15"/>
      <c r="E174" s="15"/>
      <c r="F174" s="15"/>
      <c r="G174" s="15"/>
    </row>
    <row r="175" spans="1:7" x14ac:dyDescent="0.3">
      <c r="A175" s="5"/>
      <c r="B175" s="15"/>
      <c r="C175" s="15"/>
      <c r="D175" s="15"/>
      <c r="E175" s="15"/>
      <c r="F175" s="15"/>
      <c r="G175" s="15"/>
    </row>
    <row r="176" spans="1:7" x14ac:dyDescent="0.3">
      <c r="A176" s="7"/>
      <c r="B176" s="15"/>
      <c r="C176" s="15"/>
      <c r="D176" s="15"/>
      <c r="E176" s="15"/>
      <c r="F176" s="15"/>
      <c r="G176" s="15"/>
    </row>
    <row r="177" spans="1:7" x14ac:dyDescent="0.3">
      <c r="A177" s="7"/>
      <c r="B177" s="15"/>
      <c r="C177" s="15"/>
      <c r="D177" s="15"/>
      <c r="E177" s="15"/>
      <c r="F177" s="15"/>
      <c r="G177" s="15"/>
    </row>
    <row r="178" spans="1:7" x14ac:dyDescent="0.3">
      <c r="A178" s="7"/>
      <c r="B178" s="15"/>
      <c r="C178" s="15"/>
      <c r="D178" s="15"/>
      <c r="E178" s="15"/>
      <c r="F178" s="15"/>
      <c r="G178" s="15"/>
    </row>
    <row r="179" spans="1:7" x14ac:dyDescent="0.3">
      <c r="A179" s="7"/>
      <c r="B179" s="15"/>
      <c r="C179" s="15"/>
      <c r="D179" s="15"/>
      <c r="E179" s="15"/>
      <c r="F179" s="15"/>
      <c r="G179" s="15"/>
    </row>
    <row r="180" spans="1:7" x14ac:dyDescent="0.3">
      <c r="A180" s="7"/>
      <c r="B180" s="15"/>
      <c r="C180" s="15"/>
      <c r="D180" s="15"/>
      <c r="E180" s="15"/>
      <c r="F180" s="15"/>
      <c r="G180" s="15"/>
    </row>
    <row r="181" spans="1:7" x14ac:dyDescent="0.3">
      <c r="A181" s="7"/>
      <c r="B181" s="15"/>
      <c r="C181" s="15"/>
      <c r="D181" s="15"/>
      <c r="E181" s="15"/>
      <c r="F181" s="15"/>
      <c r="G181" s="15"/>
    </row>
    <row r="182" spans="1:7" x14ac:dyDescent="0.3">
      <c r="A182" s="7"/>
      <c r="B182" s="15"/>
      <c r="C182" s="15"/>
      <c r="D182" s="15"/>
      <c r="E182" s="15"/>
      <c r="F182" s="15"/>
      <c r="G182" s="15"/>
    </row>
    <row r="183" spans="1:7" x14ac:dyDescent="0.3">
      <c r="A183" s="7"/>
      <c r="B183" s="15"/>
      <c r="C183" s="15"/>
      <c r="D183" s="15"/>
      <c r="E183" s="15"/>
      <c r="F183" s="15"/>
      <c r="G183" s="15"/>
    </row>
    <row r="184" spans="1:7" x14ac:dyDescent="0.3">
      <c r="A184" s="7"/>
      <c r="B184" s="15"/>
      <c r="C184" s="15"/>
      <c r="D184" s="15"/>
      <c r="E184" s="15"/>
      <c r="F184" s="15"/>
      <c r="G184" s="15"/>
    </row>
    <row r="185" spans="1:7" x14ac:dyDescent="0.3">
      <c r="A185" s="7"/>
      <c r="B185" s="15"/>
      <c r="C185" s="15"/>
      <c r="D185" s="15"/>
      <c r="E185" s="15"/>
      <c r="F185" s="15"/>
      <c r="G185" s="15"/>
    </row>
    <row r="186" spans="1:7" x14ac:dyDescent="0.3">
      <c r="A186" s="7"/>
      <c r="B186" s="15"/>
      <c r="C186" s="15"/>
      <c r="D186" s="15"/>
      <c r="E186" s="15"/>
      <c r="F186" s="15"/>
      <c r="G186" s="15"/>
    </row>
    <row r="187" spans="1:7" x14ac:dyDescent="0.3">
      <c r="A187" s="7"/>
      <c r="B187" s="15"/>
      <c r="C187" s="15"/>
      <c r="D187" s="15"/>
      <c r="E187" s="15"/>
      <c r="F187" s="15"/>
      <c r="G187" s="15"/>
    </row>
    <row r="188" spans="1:7" x14ac:dyDescent="0.3">
      <c r="A188" s="7"/>
      <c r="B188" s="15"/>
      <c r="C188" s="15"/>
      <c r="D188" s="15"/>
      <c r="E188" s="15"/>
      <c r="F188" s="15"/>
      <c r="G188" s="15"/>
    </row>
    <row r="189" spans="1:7" x14ac:dyDescent="0.3">
      <c r="A189" s="7"/>
      <c r="B189" s="15"/>
      <c r="C189" s="15"/>
      <c r="D189" s="15"/>
      <c r="E189" s="15"/>
      <c r="F189" s="15"/>
      <c r="G189" s="15"/>
    </row>
    <row r="190" spans="1:7" x14ac:dyDescent="0.3">
      <c r="A190" s="7"/>
      <c r="B190" s="15"/>
      <c r="C190" s="15"/>
      <c r="D190" s="15"/>
      <c r="E190" s="15"/>
      <c r="F190" s="15"/>
      <c r="G190" s="15"/>
    </row>
    <row r="191" spans="1:7" x14ac:dyDescent="0.3">
      <c r="A191" s="7"/>
      <c r="B191" s="15"/>
      <c r="C191" s="15"/>
      <c r="D191" s="15"/>
      <c r="E191" s="15"/>
      <c r="F191" s="15"/>
      <c r="G191" s="15"/>
    </row>
    <row r="192" spans="1:7" x14ac:dyDescent="0.3">
      <c r="A192" s="7"/>
      <c r="B192" s="15"/>
      <c r="C192" s="15"/>
      <c r="D192" s="15"/>
      <c r="E192" s="15"/>
      <c r="F192" s="15"/>
      <c r="G192" s="15"/>
    </row>
    <row r="193" spans="1:7" x14ac:dyDescent="0.3">
      <c r="A193" s="7"/>
      <c r="B193" s="15"/>
      <c r="C193" s="15"/>
      <c r="D193" s="15"/>
      <c r="E193" s="15"/>
      <c r="F193" s="15"/>
      <c r="G193" s="15"/>
    </row>
    <row r="194" spans="1:7" x14ac:dyDescent="0.3">
      <c r="A194" s="7"/>
      <c r="B194" s="15"/>
      <c r="C194" s="15"/>
      <c r="D194" s="15"/>
      <c r="E194" s="15"/>
      <c r="F194" s="15"/>
      <c r="G194" s="15"/>
    </row>
    <row r="195" spans="1:7" x14ac:dyDescent="0.3">
      <c r="A195" s="7"/>
      <c r="B195" s="15"/>
      <c r="C195" s="15"/>
      <c r="D195" s="15"/>
      <c r="E195" s="15"/>
      <c r="F195" s="15"/>
      <c r="G195" s="15"/>
    </row>
    <row r="196" spans="1:7" x14ac:dyDescent="0.3">
      <c r="A196" s="7"/>
      <c r="B196" s="15"/>
      <c r="C196" s="15"/>
      <c r="D196" s="15"/>
      <c r="E196" s="15"/>
      <c r="F196" s="15"/>
      <c r="G196" s="15"/>
    </row>
    <row r="197" spans="1:7" x14ac:dyDescent="0.3">
      <c r="A197" s="7"/>
      <c r="B197" s="15"/>
      <c r="C197" s="15"/>
      <c r="D197" s="15"/>
      <c r="E197" s="15"/>
      <c r="F197" s="15"/>
      <c r="G197" s="15"/>
    </row>
    <row r="198" spans="1:7" x14ac:dyDescent="0.3">
      <c r="A198" s="7"/>
      <c r="B198" s="15"/>
      <c r="C198" s="15"/>
      <c r="D198" s="15"/>
      <c r="E198" s="15"/>
      <c r="F198" s="15"/>
      <c r="G198" s="15"/>
    </row>
    <row r="199" spans="1:7" x14ac:dyDescent="0.3">
      <c r="A199" s="7"/>
      <c r="B199" s="15"/>
      <c r="C199" s="15"/>
      <c r="D199" s="15"/>
      <c r="E199" s="15"/>
      <c r="F199" s="15"/>
      <c r="G199" s="15"/>
    </row>
    <row r="200" spans="1:7" x14ac:dyDescent="0.3">
      <c r="A200" s="7"/>
      <c r="B200" s="15"/>
      <c r="C200" s="15"/>
      <c r="D200" s="15"/>
      <c r="E200" s="15"/>
      <c r="F200" s="15"/>
      <c r="G200" s="15"/>
    </row>
    <row r="201" spans="1:7" x14ac:dyDescent="0.3">
      <c r="A201" s="7"/>
      <c r="B201" s="15"/>
      <c r="C201" s="15"/>
      <c r="D201" s="15"/>
      <c r="E201" s="15"/>
      <c r="F201" s="15"/>
      <c r="G201" s="15"/>
    </row>
    <row r="202" spans="1:7" x14ac:dyDescent="0.3">
      <c r="A202" s="7"/>
      <c r="B202" s="15"/>
      <c r="C202" s="15"/>
      <c r="D202" s="15"/>
      <c r="E202" s="15"/>
      <c r="F202" s="15"/>
      <c r="G202" s="15"/>
    </row>
    <row r="203" spans="1:7" x14ac:dyDescent="0.3">
      <c r="A203" s="7"/>
      <c r="B203" s="15"/>
      <c r="C203" s="15"/>
      <c r="D203" s="15"/>
      <c r="E203" s="15"/>
      <c r="F203" s="15"/>
      <c r="G203" s="15"/>
    </row>
    <row r="204" spans="1:7" x14ac:dyDescent="0.3">
      <c r="A204" s="7"/>
      <c r="B204" s="15"/>
      <c r="C204" s="15"/>
      <c r="D204" s="15"/>
      <c r="E204" s="15"/>
      <c r="F204" s="15"/>
      <c r="G204" s="15"/>
    </row>
    <row r="205" spans="1:7" x14ac:dyDescent="0.3">
      <c r="A205" s="7"/>
      <c r="B205" s="15"/>
      <c r="C205" s="15"/>
      <c r="D205" s="15"/>
      <c r="E205" s="15"/>
      <c r="F205" s="15"/>
      <c r="G205" s="15"/>
    </row>
    <row r="206" spans="1:7" x14ac:dyDescent="0.3">
      <c r="A206" s="7"/>
      <c r="B206" s="15"/>
      <c r="C206" s="15"/>
      <c r="D206" s="15"/>
      <c r="E206" s="15"/>
      <c r="F206" s="15"/>
      <c r="G206" s="15"/>
    </row>
    <row r="207" spans="1:7" x14ac:dyDescent="0.3">
      <c r="A207" s="7"/>
      <c r="B207" s="15"/>
      <c r="C207" s="15"/>
      <c r="D207" s="15"/>
      <c r="E207" s="15"/>
      <c r="F207" s="15"/>
      <c r="G207" s="15"/>
    </row>
    <row r="208" spans="1:7" x14ac:dyDescent="0.3">
      <c r="A208" s="7"/>
      <c r="B208" s="15"/>
      <c r="C208" s="15"/>
      <c r="D208" s="15"/>
      <c r="E208" s="15"/>
      <c r="F208" s="15"/>
      <c r="G208" s="15"/>
    </row>
    <row r="209" spans="1:7" x14ac:dyDescent="0.3">
      <c r="A209" s="7"/>
      <c r="B209" s="15"/>
      <c r="C209" s="15"/>
      <c r="D209" s="15"/>
      <c r="E209" s="15"/>
      <c r="F209" s="15"/>
      <c r="G209" s="15"/>
    </row>
    <row r="210" spans="1:7" x14ac:dyDescent="0.3">
      <c r="A210" s="7"/>
      <c r="B210" s="15"/>
      <c r="C210" s="15"/>
      <c r="D210" s="15"/>
      <c r="E210" s="15"/>
      <c r="F210" s="15"/>
      <c r="G210" s="15"/>
    </row>
    <row r="211" spans="1:7" x14ac:dyDescent="0.3">
      <c r="A211" s="7"/>
      <c r="B211" s="15"/>
      <c r="C211" s="15"/>
      <c r="D211" s="15"/>
      <c r="E211" s="15"/>
      <c r="F211" s="15"/>
      <c r="G211" s="15"/>
    </row>
    <row r="212" spans="1:7" x14ac:dyDescent="0.3">
      <c r="A212" s="7"/>
      <c r="B212" s="15"/>
      <c r="C212" s="15"/>
      <c r="D212" s="15"/>
      <c r="E212" s="15"/>
      <c r="F212" s="15"/>
      <c r="G212" s="15"/>
    </row>
    <row r="213" spans="1:7" x14ac:dyDescent="0.3">
      <c r="A213" s="7"/>
      <c r="B213" s="15"/>
      <c r="C213" s="15"/>
      <c r="D213" s="15"/>
      <c r="E213" s="15"/>
      <c r="F213" s="15"/>
      <c r="G213" s="15"/>
    </row>
    <row r="214" spans="1:7" x14ac:dyDescent="0.3">
      <c r="A214" s="7"/>
      <c r="B214" s="15"/>
      <c r="C214" s="15"/>
      <c r="D214" s="15"/>
      <c r="E214" s="15"/>
      <c r="F214" s="15"/>
      <c r="G214" s="15"/>
    </row>
    <row r="215" spans="1:7" x14ac:dyDescent="0.3">
      <c r="A215" s="7"/>
      <c r="B215" s="15"/>
      <c r="C215" s="15"/>
      <c r="D215" s="15"/>
      <c r="E215" s="15"/>
      <c r="F215" s="15"/>
      <c r="G215" s="15"/>
    </row>
    <row r="216" spans="1:7" x14ac:dyDescent="0.3">
      <c r="A216" s="7"/>
      <c r="B216" s="15"/>
      <c r="C216" s="15"/>
      <c r="D216" s="15"/>
      <c r="E216" s="15"/>
      <c r="F216" s="15"/>
      <c r="G216" s="15"/>
    </row>
    <row r="217" spans="1:7" x14ac:dyDescent="0.3">
      <c r="A217" s="7"/>
      <c r="B217" s="15"/>
      <c r="C217" s="15"/>
      <c r="D217" s="15"/>
      <c r="E217" s="15"/>
      <c r="F217" s="15"/>
      <c r="G217" s="15"/>
    </row>
    <row r="218" spans="1:7" x14ac:dyDescent="0.3">
      <c r="A218" s="7"/>
      <c r="B218" s="15"/>
      <c r="C218" s="15"/>
      <c r="D218" s="15"/>
      <c r="E218" s="15"/>
      <c r="F218" s="15"/>
      <c r="G218" s="15"/>
    </row>
    <row r="219" spans="1:7" x14ac:dyDescent="0.3">
      <c r="A219" s="7"/>
      <c r="B219" s="15"/>
      <c r="C219" s="15"/>
      <c r="D219" s="15"/>
      <c r="E219" s="15"/>
      <c r="F219" s="15"/>
      <c r="G219" s="15"/>
    </row>
    <row r="220" spans="1:7" x14ac:dyDescent="0.3">
      <c r="A220" s="7"/>
      <c r="B220" s="15"/>
      <c r="C220" s="15"/>
      <c r="D220" s="15"/>
      <c r="E220" s="15"/>
      <c r="F220" s="15"/>
      <c r="G220" s="15"/>
    </row>
    <row r="221" spans="1:7" x14ac:dyDescent="0.3">
      <c r="A221" s="7"/>
      <c r="B221" s="15"/>
      <c r="C221" s="15"/>
      <c r="D221" s="15"/>
      <c r="E221" s="15"/>
      <c r="F221" s="15"/>
      <c r="G221" s="15"/>
    </row>
    <row r="222" spans="1:7" x14ac:dyDescent="0.3">
      <c r="A222" s="7"/>
      <c r="B222" s="15"/>
      <c r="C222" s="15"/>
      <c r="D222" s="15"/>
      <c r="E222" s="15"/>
      <c r="F222" s="15"/>
      <c r="G222" s="15"/>
    </row>
    <row r="223" spans="1:7" x14ac:dyDescent="0.3">
      <c r="A223" s="7"/>
      <c r="B223" s="15"/>
      <c r="C223" s="15"/>
      <c r="D223" s="15"/>
      <c r="E223" s="15"/>
      <c r="F223" s="15"/>
      <c r="G223" s="15"/>
    </row>
    <row r="224" spans="1:7" x14ac:dyDescent="0.3">
      <c r="A224" s="7"/>
      <c r="B224" s="15"/>
      <c r="C224" s="15"/>
      <c r="D224" s="15"/>
      <c r="E224" s="15"/>
      <c r="F224" s="15"/>
      <c r="G224" s="15"/>
    </row>
    <row r="225" spans="1:7" x14ac:dyDescent="0.3">
      <c r="A225" s="7"/>
      <c r="B225" s="15"/>
      <c r="C225" s="15"/>
      <c r="D225" s="15"/>
      <c r="E225" s="15"/>
      <c r="F225" s="15"/>
      <c r="G225" s="15"/>
    </row>
    <row r="226" spans="1:7" x14ac:dyDescent="0.3">
      <c r="A226" s="7"/>
      <c r="B226" s="15"/>
      <c r="C226" s="15"/>
      <c r="D226" s="15"/>
      <c r="E226" s="15"/>
      <c r="F226" s="15"/>
      <c r="G226" s="15"/>
    </row>
    <row r="227" spans="1:7" x14ac:dyDescent="0.3">
      <c r="A227" s="7"/>
      <c r="B227" s="15"/>
      <c r="C227" s="15"/>
      <c r="D227" s="15"/>
      <c r="E227" s="15"/>
      <c r="F227" s="15"/>
      <c r="G227" s="15"/>
    </row>
    <row r="228" spans="1:7" x14ac:dyDescent="0.3">
      <c r="A228" s="7"/>
      <c r="B228" s="15"/>
      <c r="C228" s="15"/>
      <c r="D228" s="15"/>
      <c r="E228" s="15"/>
      <c r="F228" s="15"/>
      <c r="G228" s="15"/>
    </row>
    <row r="229" spans="1:7" x14ac:dyDescent="0.3">
      <c r="A229" s="7"/>
      <c r="B229" s="15"/>
      <c r="C229" s="15"/>
      <c r="D229" s="15"/>
      <c r="E229" s="15"/>
      <c r="F229" s="15"/>
      <c r="G229" s="15"/>
    </row>
    <row r="230" spans="1:7" x14ac:dyDescent="0.3">
      <c r="A230" s="7"/>
      <c r="B230" s="15"/>
      <c r="C230" s="15"/>
      <c r="D230" s="15"/>
      <c r="E230" s="15"/>
      <c r="F230" s="15"/>
      <c r="G230" s="15"/>
    </row>
    <row r="231" spans="1:7" x14ac:dyDescent="0.3">
      <c r="A231" s="7"/>
      <c r="B231" s="15"/>
      <c r="C231" s="15"/>
      <c r="D231" s="15"/>
      <c r="E231" s="15"/>
      <c r="F231" s="15"/>
      <c r="G231" s="15"/>
    </row>
    <row r="232" spans="1:7" x14ac:dyDescent="0.3">
      <c r="A232" s="7"/>
      <c r="B232" s="15"/>
      <c r="C232" s="15"/>
      <c r="D232" s="15"/>
      <c r="E232" s="15"/>
      <c r="F232" s="15"/>
      <c r="G232" s="15"/>
    </row>
    <row r="233" spans="1:7" x14ac:dyDescent="0.3">
      <c r="A233" s="7"/>
      <c r="B233" s="15"/>
      <c r="C233" s="15"/>
      <c r="D233" s="15"/>
      <c r="E233" s="15"/>
      <c r="F233" s="15"/>
      <c r="G233" s="15"/>
    </row>
    <row r="234" spans="1:7" x14ac:dyDescent="0.3">
      <c r="A234" s="7"/>
      <c r="B234" s="15"/>
      <c r="C234" s="15"/>
      <c r="D234" s="15"/>
      <c r="E234" s="15"/>
      <c r="F234" s="15"/>
      <c r="G234" s="15"/>
    </row>
    <row r="235" spans="1:7" x14ac:dyDescent="0.3">
      <c r="A235" s="7"/>
      <c r="B235" s="15"/>
      <c r="C235" s="15"/>
      <c r="D235" s="15"/>
      <c r="E235" s="15"/>
      <c r="F235" s="15"/>
      <c r="G235" s="15"/>
    </row>
    <row r="236" spans="1:7" x14ac:dyDescent="0.3">
      <c r="A236" s="7"/>
      <c r="B236" s="15"/>
      <c r="C236" s="15"/>
      <c r="D236" s="15"/>
      <c r="E236" s="15"/>
      <c r="F236" s="15"/>
      <c r="G236" s="15"/>
    </row>
    <row r="237" spans="1:7" x14ac:dyDescent="0.3">
      <c r="A237" s="7"/>
      <c r="B237" s="15"/>
      <c r="C237" s="15"/>
      <c r="D237" s="15"/>
      <c r="E237" s="15"/>
      <c r="F237" s="15"/>
      <c r="G237" s="15"/>
    </row>
    <row r="238" spans="1:7" x14ac:dyDescent="0.3">
      <c r="A238" s="7"/>
      <c r="B238" s="15"/>
      <c r="C238" s="15"/>
      <c r="D238" s="15"/>
      <c r="E238" s="15"/>
      <c r="F238" s="15"/>
      <c r="G238" s="15"/>
    </row>
    <row r="239" spans="1:7" x14ac:dyDescent="0.3">
      <c r="A239" s="7"/>
      <c r="B239" s="15"/>
      <c r="C239" s="15"/>
      <c r="D239" s="15"/>
      <c r="E239" s="15"/>
      <c r="F239" s="15"/>
      <c r="G239" s="15"/>
    </row>
    <row r="240" spans="1:7" x14ac:dyDescent="0.3">
      <c r="A240" s="7"/>
      <c r="B240" s="15"/>
      <c r="C240" s="15"/>
      <c r="D240" s="15"/>
      <c r="E240" s="15"/>
      <c r="F240" s="15"/>
      <c r="G240" s="15"/>
    </row>
    <row r="241" spans="1:7" x14ac:dyDescent="0.3">
      <c r="A241" s="7"/>
      <c r="B241" s="15"/>
      <c r="C241" s="15"/>
      <c r="D241" s="15"/>
      <c r="E241" s="15"/>
      <c r="F241" s="15"/>
      <c r="G241" s="15"/>
    </row>
    <row r="242" spans="1:7" x14ac:dyDescent="0.3">
      <c r="A242" s="7"/>
      <c r="B242" s="15"/>
      <c r="C242" s="15"/>
      <c r="D242" s="15"/>
      <c r="E242" s="15"/>
      <c r="F242" s="15"/>
      <c r="G242" s="15"/>
    </row>
    <row r="243" spans="1:7" x14ac:dyDescent="0.3">
      <c r="A243" s="7"/>
      <c r="B243" s="15"/>
      <c r="C243" s="15"/>
      <c r="D243" s="15"/>
      <c r="E243" s="15"/>
      <c r="F243" s="15"/>
      <c r="G243" s="15"/>
    </row>
    <row r="244" spans="1:7" x14ac:dyDescent="0.3">
      <c r="A244" s="7"/>
      <c r="B244" s="15"/>
      <c r="C244" s="15"/>
      <c r="D244" s="15"/>
      <c r="E244" s="15"/>
      <c r="F244" s="15"/>
      <c r="G244" s="15"/>
    </row>
    <row r="245" spans="1:7" x14ac:dyDescent="0.3">
      <c r="A245" s="7"/>
      <c r="B245" s="15"/>
      <c r="C245" s="15"/>
      <c r="D245" s="15"/>
      <c r="E245" s="15"/>
      <c r="F245" s="15"/>
      <c r="G245" s="15"/>
    </row>
    <row r="246" spans="1:7" x14ac:dyDescent="0.3">
      <c r="A246" s="7"/>
      <c r="B246" s="15"/>
      <c r="C246" s="15"/>
      <c r="D246" s="15"/>
      <c r="E246" s="15"/>
      <c r="F246" s="15"/>
      <c r="G246" s="15"/>
    </row>
    <row r="247" spans="1:7" x14ac:dyDescent="0.3">
      <c r="A247" s="7"/>
      <c r="B247" s="15"/>
      <c r="C247" s="15"/>
      <c r="D247" s="15"/>
      <c r="E247" s="15"/>
      <c r="F247" s="15"/>
      <c r="G247" s="15"/>
    </row>
    <row r="248" spans="1:7" x14ac:dyDescent="0.3">
      <c r="A248" s="7"/>
      <c r="B248" s="15"/>
      <c r="C248" s="15"/>
      <c r="D248" s="15"/>
      <c r="E248" s="15"/>
      <c r="F248" s="15"/>
      <c r="G248" s="15"/>
    </row>
    <row r="249" spans="1:7" x14ac:dyDescent="0.3">
      <c r="A249" s="7"/>
      <c r="B249" s="15"/>
      <c r="C249" s="15"/>
      <c r="D249" s="15"/>
      <c r="E249" s="15"/>
      <c r="F249" s="15"/>
      <c r="G249" s="15"/>
    </row>
    <row r="250" spans="1:7" x14ac:dyDescent="0.3">
      <c r="A250" s="7"/>
      <c r="B250" s="15"/>
      <c r="C250" s="15"/>
      <c r="D250" s="15"/>
      <c r="E250" s="15"/>
      <c r="F250" s="15"/>
      <c r="G250" s="15"/>
    </row>
    <row r="251" spans="1:7" x14ac:dyDescent="0.3">
      <c r="A251" s="7"/>
      <c r="B251" s="15"/>
      <c r="C251" s="15"/>
      <c r="D251" s="15"/>
      <c r="E251" s="15"/>
      <c r="F251" s="15"/>
      <c r="G251" s="15"/>
    </row>
    <row r="252" spans="1:7" x14ac:dyDescent="0.3">
      <c r="A252" s="7"/>
      <c r="B252" s="15"/>
      <c r="C252" s="15"/>
      <c r="D252" s="15"/>
      <c r="E252" s="15"/>
      <c r="F252" s="15"/>
      <c r="G252" s="15"/>
    </row>
    <row r="253" spans="1:7" x14ac:dyDescent="0.3">
      <c r="A253" s="7"/>
      <c r="B253" s="15"/>
      <c r="C253" s="15"/>
      <c r="D253" s="15"/>
      <c r="E253" s="15"/>
      <c r="F253" s="15"/>
      <c r="G253" s="15"/>
    </row>
    <row r="254" spans="1:7" x14ac:dyDescent="0.3">
      <c r="A254" s="7"/>
      <c r="B254" s="15"/>
      <c r="C254" s="15"/>
      <c r="D254" s="15"/>
      <c r="E254" s="15"/>
      <c r="F254" s="15"/>
      <c r="G254" s="15"/>
    </row>
    <row r="255" spans="1:7" x14ac:dyDescent="0.3">
      <c r="A255" s="7"/>
      <c r="B255" s="15"/>
      <c r="C255" s="15"/>
      <c r="D255" s="15"/>
      <c r="E255" s="15"/>
      <c r="F255" s="15"/>
      <c r="G255" s="15"/>
    </row>
    <row r="256" spans="1:7" x14ac:dyDescent="0.3">
      <c r="A256" s="7"/>
      <c r="B256" s="15"/>
      <c r="C256" s="15"/>
      <c r="D256" s="15"/>
      <c r="E256" s="15"/>
      <c r="F256" s="15"/>
      <c r="G256" s="15"/>
    </row>
    <row r="257" spans="1:7" x14ac:dyDescent="0.3">
      <c r="A257" s="7"/>
      <c r="B257" s="15"/>
      <c r="C257" s="15"/>
      <c r="D257" s="15"/>
      <c r="E257" s="15"/>
      <c r="F257" s="15"/>
      <c r="G257" s="15"/>
    </row>
    <row r="258" spans="1:7" x14ac:dyDescent="0.3">
      <c r="A258" s="7"/>
      <c r="B258" s="15"/>
      <c r="C258" s="15"/>
      <c r="D258" s="15"/>
      <c r="E258" s="15"/>
      <c r="F258" s="15"/>
      <c r="G258" s="15"/>
    </row>
    <row r="259" spans="1:7" x14ac:dyDescent="0.3">
      <c r="A259" s="7"/>
      <c r="B259" s="15"/>
      <c r="C259" s="15"/>
      <c r="D259" s="15"/>
      <c r="E259" s="15"/>
      <c r="F259" s="15"/>
      <c r="G259" s="15"/>
    </row>
    <row r="260" spans="1:7" x14ac:dyDescent="0.3">
      <c r="A260" s="7"/>
      <c r="B260" s="15"/>
      <c r="C260" s="15"/>
      <c r="D260" s="15"/>
      <c r="E260" s="15"/>
      <c r="F260" s="15"/>
      <c r="G260" s="15"/>
    </row>
    <row r="261" spans="1:7" x14ac:dyDescent="0.3">
      <c r="A261" s="7"/>
      <c r="B261" s="15"/>
      <c r="C261" s="15"/>
      <c r="D261" s="15"/>
      <c r="E261" s="15"/>
      <c r="F261" s="15"/>
      <c r="G261" s="15"/>
    </row>
    <row r="262" spans="1:7" x14ac:dyDescent="0.3">
      <c r="A262" s="7"/>
      <c r="B262" s="15"/>
      <c r="C262" s="15"/>
      <c r="D262" s="15"/>
      <c r="E262" s="15"/>
      <c r="F262" s="15"/>
      <c r="G262" s="15"/>
    </row>
    <row r="263" spans="1:7" x14ac:dyDescent="0.3">
      <c r="A263" s="7"/>
      <c r="B263" s="15"/>
      <c r="C263" s="15"/>
      <c r="D263" s="15"/>
      <c r="E263" s="15"/>
      <c r="F263" s="15"/>
      <c r="G263" s="15"/>
    </row>
    <row r="264" spans="1:7" x14ac:dyDescent="0.3">
      <c r="A264" s="7"/>
      <c r="B264" s="15"/>
      <c r="C264" s="15"/>
      <c r="D264" s="15"/>
      <c r="E264" s="15"/>
      <c r="F264" s="15"/>
      <c r="G264" s="15"/>
    </row>
    <row r="265" spans="1:7" x14ac:dyDescent="0.3">
      <c r="A265" s="7"/>
      <c r="B265" s="15"/>
      <c r="C265" s="15"/>
      <c r="D265" s="15"/>
      <c r="E265" s="15"/>
      <c r="F265" s="15"/>
      <c r="G265" s="15"/>
    </row>
    <row r="266" spans="1:7" x14ac:dyDescent="0.3">
      <c r="A266" s="7"/>
      <c r="B266" s="15"/>
      <c r="C266" s="15"/>
      <c r="D266" s="15"/>
      <c r="E266" s="15"/>
      <c r="F266" s="15"/>
      <c r="G266" s="15"/>
    </row>
    <row r="267" spans="1:7" x14ac:dyDescent="0.3">
      <c r="A267" s="7"/>
      <c r="B267" s="15"/>
      <c r="C267" s="15"/>
      <c r="D267" s="15"/>
      <c r="E267" s="15"/>
      <c r="F267" s="15"/>
      <c r="G267" s="15"/>
    </row>
    <row r="268" spans="1:7" x14ac:dyDescent="0.3">
      <c r="A268" s="7"/>
      <c r="B268" s="15"/>
      <c r="C268" s="15"/>
      <c r="D268" s="15"/>
      <c r="E268" s="15"/>
      <c r="F268" s="15"/>
      <c r="G268" s="15"/>
    </row>
    <row r="269" spans="1:7" x14ac:dyDescent="0.3">
      <c r="A269" s="7"/>
      <c r="B269" s="15"/>
      <c r="C269" s="15"/>
      <c r="D269" s="15"/>
      <c r="E269" s="15"/>
      <c r="F269" s="15"/>
      <c r="G269" s="15"/>
    </row>
    <row r="270" spans="1:7" x14ac:dyDescent="0.3">
      <c r="A270" s="7"/>
      <c r="B270" s="15"/>
      <c r="C270" s="15"/>
      <c r="D270" s="15"/>
      <c r="E270" s="15"/>
      <c r="F270" s="15"/>
      <c r="G270" s="15"/>
    </row>
    <row r="271" spans="1:7" x14ac:dyDescent="0.3">
      <c r="A271" s="7"/>
      <c r="B271" s="15"/>
      <c r="C271" s="15"/>
      <c r="D271" s="15"/>
      <c r="E271" s="15"/>
      <c r="F271" s="15"/>
      <c r="G271" s="15"/>
    </row>
    <row r="272" spans="1:7" x14ac:dyDescent="0.3">
      <c r="A272" s="7"/>
      <c r="B272" s="15"/>
      <c r="C272" s="15"/>
      <c r="D272" s="15"/>
      <c r="E272" s="15"/>
      <c r="F272" s="15"/>
      <c r="G272" s="15"/>
    </row>
    <row r="273" spans="1:7" x14ac:dyDescent="0.3">
      <c r="A273" s="7"/>
      <c r="B273" s="15"/>
      <c r="C273" s="15"/>
      <c r="D273" s="15"/>
      <c r="E273" s="15"/>
      <c r="F273" s="15"/>
      <c r="G273" s="15"/>
    </row>
    <row r="274" spans="1:7" x14ac:dyDescent="0.3">
      <c r="A274" s="7"/>
      <c r="B274" s="15"/>
      <c r="C274" s="15"/>
      <c r="D274" s="15"/>
      <c r="E274" s="15"/>
      <c r="F274" s="15"/>
      <c r="G274" s="15"/>
    </row>
    <row r="275" spans="1:7" x14ac:dyDescent="0.3">
      <c r="A275" s="7"/>
      <c r="B275" s="15"/>
      <c r="C275" s="15"/>
      <c r="D275" s="15"/>
      <c r="E275" s="15"/>
      <c r="F275" s="15"/>
      <c r="G275" s="15"/>
    </row>
    <row r="276" spans="1:7" x14ac:dyDescent="0.3">
      <c r="A276" s="7"/>
      <c r="B276" s="15"/>
      <c r="C276" s="15"/>
      <c r="D276" s="15"/>
      <c r="E276" s="15"/>
      <c r="F276" s="15"/>
      <c r="G276" s="15"/>
    </row>
    <row r="277" spans="1:7" x14ac:dyDescent="0.3">
      <c r="A277" s="7"/>
      <c r="B277" s="15"/>
      <c r="C277" s="15"/>
      <c r="D277" s="15"/>
      <c r="E277" s="15"/>
      <c r="F277" s="15"/>
      <c r="G277" s="15"/>
    </row>
    <row r="278" spans="1:7" x14ac:dyDescent="0.3">
      <c r="A278" s="7"/>
      <c r="B278" s="15"/>
      <c r="C278" s="15"/>
      <c r="D278" s="15"/>
      <c r="E278" s="15"/>
      <c r="F278" s="15"/>
      <c r="G278" s="15"/>
    </row>
    <row r="279" spans="1:7" x14ac:dyDescent="0.3">
      <c r="A279" s="7"/>
      <c r="B279" s="15"/>
      <c r="C279" s="15"/>
      <c r="D279" s="15"/>
      <c r="E279" s="15"/>
      <c r="F279" s="15"/>
      <c r="G279" s="15"/>
    </row>
    <row r="280" spans="1:7" x14ac:dyDescent="0.3">
      <c r="A280" s="7"/>
      <c r="B280" s="15"/>
      <c r="C280" s="15"/>
      <c r="D280" s="15"/>
      <c r="E280" s="15"/>
      <c r="F280" s="15"/>
      <c r="G280" s="15"/>
    </row>
    <row r="281" spans="1:7" x14ac:dyDescent="0.3">
      <c r="A281" s="7"/>
      <c r="B281" s="15"/>
      <c r="C281" s="15"/>
      <c r="D281" s="15"/>
      <c r="E281" s="15"/>
      <c r="F281" s="15"/>
      <c r="G281" s="15"/>
    </row>
    <row r="282" spans="1:7" x14ac:dyDescent="0.3">
      <c r="A282" s="7"/>
      <c r="B282" s="15"/>
      <c r="C282" s="15"/>
      <c r="D282" s="15"/>
      <c r="E282" s="15"/>
      <c r="F282" s="15"/>
      <c r="G282" s="15"/>
    </row>
    <row r="283" spans="1:7" x14ac:dyDescent="0.3">
      <c r="A283" s="7"/>
      <c r="B283" s="15"/>
      <c r="C283" s="15"/>
      <c r="D283" s="15"/>
      <c r="E283" s="15"/>
      <c r="F283" s="15"/>
      <c r="G283" s="15"/>
    </row>
    <row r="284" spans="1:7" x14ac:dyDescent="0.3">
      <c r="A284" s="7"/>
      <c r="B284" s="15"/>
      <c r="C284" s="15"/>
      <c r="D284" s="15"/>
      <c r="E284" s="15"/>
      <c r="F284" s="15"/>
      <c r="G284" s="15"/>
    </row>
    <row r="285" spans="1:7" x14ac:dyDescent="0.3">
      <c r="A285" s="5"/>
      <c r="B285" s="15"/>
      <c r="C285" s="15"/>
      <c r="D285" s="15"/>
      <c r="E285" s="15"/>
      <c r="F285" s="15"/>
      <c r="G285" s="15"/>
    </row>
    <row r="286" spans="1:7" x14ac:dyDescent="0.3">
      <c r="A286" s="7"/>
      <c r="B286" s="15"/>
      <c r="C286" s="15"/>
      <c r="D286" s="15"/>
      <c r="E286" s="15"/>
      <c r="F286" s="15"/>
      <c r="G286" s="15"/>
    </row>
    <row r="287" spans="1:7" x14ac:dyDescent="0.3">
      <c r="A287" s="7"/>
      <c r="B287" s="15"/>
      <c r="C287" s="15"/>
      <c r="D287" s="15"/>
      <c r="E287" s="15"/>
      <c r="F287" s="15"/>
      <c r="G287" s="15"/>
    </row>
    <row r="288" spans="1:7" x14ac:dyDescent="0.3">
      <c r="A288" s="7"/>
      <c r="B288" s="15"/>
      <c r="C288" s="15"/>
      <c r="D288" s="15"/>
      <c r="E288" s="15"/>
      <c r="F288" s="15"/>
      <c r="G288" s="15"/>
    </row>
    <row r="289" spans="1:7" x14ac:dyDescent="0.3">
      <c r="A289" s="7"/>
      <c r="B289" s="15"/>
      <c r="C289" s="15"/>
      <c r="D289" s="15"/>
      <c r="E289" s="15"/>
      <c r="F289" s="15"/>
      <c r="G289" s="15"/>
    </row>
    <row r="290" spans="1:7" x14ac:dyDescent="0.3">
      <c r="A290" s="7"/>
      <c r="B290" s="15"/>
      <c r="C290" s="15"/>
      <c r="D290" s="15"/>
      <c r="E290" s="15"/>
      <c r="F290" s="15"/>
      <c r="G290" s="15"/>
    </row>
    <row r="291" spans="1:7" x14ac:dyDescent="0.3">
      <c r="A291" s="7"/>
      <c r="B291" s="15"/>
      <c r="C291" s="15"/>
      <c r="D291" s="15"/>
      <c r="E291" s="15"/>
      <c r="F291" s="15"/>
      <c r="G291" s="15"/>
    </row>
    <row r="292" spans="1:7" x14ac:dyDescent="0.3">
      <c r="A292" s="7"/>
      <c r="B292" s="15"/>
      <c r="C292" s="15"/>
      <c r="D292" s="15"/>
      <c r="E292" s="15"/>
      <c r="F292" s="15"/>
      <c r="G292" s="15"/>
    </row>
    <row r="293" spans="1:7" x14ac:dyDescent="0.3">
      <c r="A293" s="7"/>
      <c r="B293" s="15"/>
      <c r="C293" s="15"/>
      <c r="D293" s="15"/>
      <c r="E293" s="15"/>
      <c r="F293" s="15"/>
      <c r="G293" s="15"/>
    </row>
    <row r="294" spans="1:7" x14ac:dyDescent="0.3">
      <c r="A294" s="7"/>
      <c r="B294" s="15"/>
      <c r="C294" s="15"/>
      <c r="D294" s="15"/>
      <c r="E294" s="15"/>
      <c r="F294" s="15"/>
      <c r="G294" s="15"/>
    </row>
    <row r="295" spans="1:7" x14ac:dyDescent="0.3">
      <c r="A295" s="7"/>
      <c r="B295" s="15"/>
      <c r="C295" s="15"/>
      <c r="D295" s="15"/>
      <c r="E295" s="15"/>
      <c r="F295" s="15"/>
      <c r="G295" s="15"/>
    </row>
    <row r="296" spans="1:7" x14ac:dyDescent="0.3">
      <c r="A296" s="7"/>
      <c r="B296" s="15"/>
      <c r="C296" s="15"/>
      <c r="D296" s="15"/>
      <c r="E296" s="15"/>
      <c r="F296" s="15"/>
      <c r="G296" s="15"/>
    </row>
    <row r="297" spans="1:7" x14ac:dyDescent="0.3">
      <c r="A297" s="7"/>
      <c r="B297" s="15"/>
      <c r="C297" s="15"/>
      <c r="D297" s="15"/>
      <c r="E297" s="15"/>
      <c r="F297" s="15"/>
      <c r="G297" s="15"/>
    </row>
    <row r="298" spans="1:7" x14ac:dyDescent="0.3">
      <c r="A298" s="7"/>
      <c r="B298" s="15"/>
      <c r="C298" s="15"/>
      <c r="D298" s="15"/>
      <c r="E298" s="15"/>
      <c r="F298" s="15"/>
      <c r="G298" s="15"/>
    </row>
    <row r="299" spans="1:7" x14ac:dyDescent="0.3">
      <c r="A299" s="7"/>
      <c r="B299" s="15"/>
      <c r="C299" s="15"/>
      <c r="D299" s="15"/>
      <c r="E299" s="15"/>
      <c r="F299" s="15"/>
      <c r="G299" s="15"/>
    </row>
    <row r="300" spans="1:7" x14ac:dyDescent="0.3">
      <c r="A300" s="7"/>
      <c r="B300" s="15"/>
      <c r="C300" s="15"/>
      <c r="D300" s="15"/>
      <c r="E300" s="15"/>
      <c r="F300" s="15"/>
      <c r="G300" s="15"/>
    </row>
    <row r="301" spans="1:7" x14ac:dyDescent="0.3">
      <c r="A301" s="7"/>
      <c r="B301" s="15"/>
      <c r="C301" s="15"/>
      <c r="D301" s="15"/>
      <c r="E301" s="15"/>
      <c r="F301" s="15"/>
      <c r="G301" s="15"/>
    </row>
    <row r="302" spans="1:7" x14ac:dyDescent="0.3">
      <c r="A302" s="7"/>
      <c r="B302" s="15"/>
      <c r="C302" s="15"/>
      <c r="D302" s="15"/>
      <c r="E302" s="15"/>
      <c r="F302" s="15"/>
      <c r="G302" s="15"/>
    </row>
    <row r="303" spans="1:7" x14ac:dyDescent="0.3">
      <c r="A303" s="7"/>
      <c r="B303" s="15"/>
      <c r="C303" s="15"/>
      <c r="D303" s="15"/>
      <c r="E303" s="15"/>
      <c r="F303" s="15"/>
      <c r="G303" s="15"/>
    </row>
    <row r="304" spans="1:7" x14ac:dyDescent="0.3">
      <c r="A304" s="7"/>
      <c r="B304" s="15"/>
      <c r="C304" s="15"/>
      <c r="D304" s="15"/>
      <c r="E304" s="15"/>
      <c r="F304" s="15"/>
      <c r="G304" s="15"/>
    </row>
    <row r="305" spans="1:7" x14ac:dyDescent="0.3">
      <c r="A305" s="7"/>
      <c r="B305" s="15"/>
      <c r="C305" s="15"/>
      <c r="D305" s="15"/>
      <c r="E305" s="15"/>
      <c r="F305" s="15"/>
      <c r="G305" s="15"/>
    </row>
    <row r="306" spans="1:7" x14ac:dyDescent="0.3">
      <c r="A306" s="7"/>
      <c r="B306" s="15"/>
      <c r="C306" s="15"/>
      <c r="D306" s="15"/>
      <c r="E306" s="15"/>
      <c r="F306" s="15"/>
      <c r="G306" s="15"/>
    </row>
    <row r="307" spans="1:7" x14ac:dyDescent="0.3">
      <c r="A307" s="7"/>
      <c r="B307" s="15"/>
      <c r="C307" s="15"/>
      <c r="D307" s="15"/>
      <c r="E307" s="15"/>
      <c r="F307" s="15"/>
      <c r="G307" s="15"/>
    </row>
    <row r="308" spans="1:7" x14ac:dyDescent="0.3">
      <c r="A308" s="7"/>
      <c r="B308" s="15"/>
      <c r="C308" s="15"/>
      <c r="D308" s="15"/>
      <c r="E308" s="15"/>
      <c r="F308" s="15"/>
      <c r="G308" s="15"/>
    </row>
    <row r="309" spans="1:7" x14ac:dyDescent="0.3">
      <c r="A309" s="7"/>
      <c r="B309" s="15"/>
      <c r="C309" s="15"/>
      <c r="D309" s="15"/>
      <c r="E309" s="15"/>
      <c r="F309" s="15"/>
      <c r="G309" s="15"/>
    </row>
    <row r="310" spans="1:7" x14ac:dyDescent="0.3">
      <c r="A310" s="7"/>
      <c r="B310" s="15"/>
      <c r="C310" s="15"/>
      <c r="D310" s="15"/>
      <c r="E310" s="15"/>
      <c r="F310" s="15"/>
      <c r="G310" s="15"/>
    </row>
    <row r="311" spans="1:7" x14ac:dyDescent="0.3">
      <c r="A311" s="7"/>
      <c r="B311" s="15"/>
      <c r="C311" s="15"/>
      <c r="D311" s="15"/>
      <c r="E311" s="15"/>
      <c r="F311" s="15"/>
      <c r="G311" s="15"/>
    </row>
    <row r="312" spans="1:7" x14ac:dyDescent="0.3">
      <c r="A312" s="7"/>
      <c r="B312" s="15"/>
      <c r="C312" s="15"/>
      <c r="D312" s="15"/>
      <c r="E312" s="15"/>
      <c r="F312" s="15"/>
      <c r="G312" s="15"/>
    </row>
    <row r="313" spans="1:7" x14ac:dyDescent="0.3">
      <c r="A313" s="7"/>
      <c r="B313" s="15"/>
      <c r="C313" s="15"/>
      <c r="D313" s="15"/>
      <c r="E313" s="15"/>
      <c r="F313" s="15"/>
      <c r="G313" s="15"/>
    </row>
    <row r="314" spans="1:7" x14ac:dyDescent="0.3">
      <c r="A314" s="7"/>
      <c r="B314" s="15"/>
      <c r="C314" s="15"/>
      <c r="D314" s="15"/>
      <c r="E314" s="15"/>
      <c r="F314" s="15"/>
      <c r="G314" s="15"/>
    </row>
    <row r="315" spans="1:7" x14ac:dyDescent="0.3">
      <c r="A315" s="7"/>
      <c r="B315" s="15"/>
      <c r="C315" s="15"/>
      <c r="D315" s="15"/>
      <c r="E315" s="15"/>
      <c r="F315" s="15"/>
      <c r="G315" s="15"/>
    </row>
    <row r="316" spans="1:7" x14ac:dyDescent="0.3">
      <c r="A316" s="7"/>
      <c r="B316" s="15"/>
      <c r="C316" s="15"/>
      <c r="D316" s="15"/>
      <c r="E316" s="15"/>
      <c r="F316" s="15"/>
      <c r="G316" s="15"/>
    </row>
    <row r="317" spans="1:7" x14ac:dyDescent="0.3">
      <c r="A317" s="7"/>
      <c r="B317" s="15"/>
      <c r="C317" s="15"/>
      <c r="D317" s="15"/>
      <c r="E317" s="15"/>
      <c r="F317" s="15"/>
      <c r="G317" s="15"/>
    </row>
    <row r="318" spans="1:7" x14ac:dyDescent="0.3">
      <c r="A318" s="7"/>
      <c r="B318" s="15"/>
      <c r="C318" s="15"/>
      <c r="D318" s="15"/>
      <c r="E318" s="15"/>
      <c r="F318" s="15"/>
      <c r="G318" s="15"/>
    </row>
    <row r="319" spans="1:7" x14ac:dyDescent="0.3">
      <c r="A319" s="7"/>
      <c r="B319" s="15"/>
      <c r="C319" s="15"/>
      <c r="D319" s="15"/>
      <c r="E319" s="15"/>
      <c r="F319" s="15"/>
      <c r="G319" s="15"/>
    </row>
    <row r="320" spans="1:7" x14ac:dyDescent="0.3">
      <c r="A320" s="7"/>
      <c r="B320" s="15"/>
      <c r="C320" s="15"/>
      <c r="D320" s="15"/>
      <c r="E320" s="15"/>
      <c r="F320" s="15"/>
      <c r="G320" s="15"/>
    </row>
    <row r="321" spans="1:7" x14ac:dyDescent="0.3">
      <c r="A321" s="7"/>
      <c r="B321" s="15"/>
      <c r="C321" s="15"/>
      <c r="D321" s="15"/>
      <c r="E321" s="15"/>
      <c r="F321" s="15"/>
      <c r="G321" s="15"/>
    </row>
    <row r="322" spans="1:7" x14ac:dyDescent="0.3">
      <c r="A322" s="7"/>
      <c r="B322" s="15"/>
      <c r="C322" s="15"/>
      <c r="D322" s="15"/>
      <c r="E322" s="15"/>
      <c r="F322" s="15"/>
      <c r="G322" s="15"/>
    </row>
    <row r="323" spans="1:7" x14ac:dyDescent="0.3">
      <c r="A323" s="7"/>
      <c r="B323" s="15"/>
      <c r="C323" s="15"/>
      <c r="D323" s="15"/>
      <c r="E323" s="15"/>
      <c r="F323" s="15"/>
      <c r="G323" s="15"/>
    </row>
    <row r="324" spans="1:7" x14ac:dyDescent="0.3">
      <c r="A324" s="7"/>
      <c r="B324" s="15"/>
      <c r="C324" s="15"/>
      <c r="D324" s="15"/>
      <c r="E324" s="15"/>
      <c r="F324" s="15"/>
      <c r="G324" s="15"/>
    </row>
    <row r="325" spans="1:7" x14ac:dyDescent="0.3">
      <c r="A325" s="7"/>
      <c r="B325" s="15"/>
      <c r="C325" s="15"/>
      <c r="D325" s="15"/>
      <c r="E325" s="15"/>
      <c r="F325" s="15"/>
      <c r="G325" s="15"/>
    </row>
    <row r="326" spans="1:7" x14ac:dyDescent="0.3">
      <c r="A326" s="7"/>
      <c r="B326" s="15"/>
      <c r="C326" s="15"/>
      <c r="D326" s="15"/>
      <c r="E326" s="15"/>
      <c r="F326" s="15"/>
      <c r="G326" s="15"/>
    </row>
    <row r="327" spans="1:7" x14ac:dyDescent="0.3">
      <c r="A327" s="7"/>
      <c r="B327" s="15"/>
      <c r="C327" s="15"/>
      <c r="D327" s="15"/>
      <c r="E327" s="15"/>
      <c r="F327" s="15"/>
      <c r="G327" s="15"/>
    </row>
    <row r="328" spans="1:7" x14ac:dyDescent="0.3">
      <c r="A328" s="7"/>
      <c r="B328" s="15"/>
      <c r="C328" s="15"/>
      <c r="D328" s="15"/>
      <c r="E328" s="15"/>
      <c r="F328" s="15"/>
      <c r="G328" s="15"/>
    </row>
    <row r="329" spans="1:7" x14ac:dyDescent="0.3">
      <c r="A329" s="7"/>
      <c r="B329" s="15"/>
      <c r="C329" s="15"/>
      <c r="D329" s="15"/>
      <c r="E329" s="15"/>
      <c r="F329" s="15"/>
      <c r="G329" s="15"/>
    </row>
    <row r="330" spans="1:7" x14ac:dyDescent="0.3">
      <c r="A330" s="7"/>
      <c r="B330" s="15"/>
      <c r="C330" s="15"/>
      <c r="D330" s="15"/>
      <c r="E330" s="15"/>
      <c r="F330" s="15"/>
      <c r="G330" s="15"/>
    </row>
    <row r="331" spans="1:7" x14ac:dyDescent="0.3">
      <c r="A331" s="7"/>
      <c r="B331" s="15"/>
      <c r="C331" s="15"/>
      <c r="D331" s="15"/>
      <c r="E331" s="15"/>
      <c r="F331" s="15"/>
      <c r="G331" s="15"/>
    </row>
    <row r="332" spans="1:7" x14ac:dyDescent="0.3">
      <c r="A332" s="7"/>
      <c r="B332" s="15"/>
      <c r="C332" s="15"/>
      <c r="D332" s="15"/>
      <c r="E332" s="15"/>
      <c r="F332" s="15"/>
      <c r="G332" s="15"/>
    </row>
    <row r="333" spans="1:7" x14ac:dyDescent="0.3">
      <c r="A333" s="7"/>
      <c r="B333" s="15"/>
      <c r="C333" s="15"/>
      <c r="D333" s="15"/>
      <c r="E333" s="15"/>
      <c r="F333" s="15"/>
      <c r="G333" s="15"/>
    </row>
    <row r="334" spans="1:7" x14ac:dyDescent="0.3">
      <c r="A334" s="7"/>
      <c r="B334" s="15"/>
      <c r="C334" s="15"/>
      <c r="D334" s="15"/>
      <c r="E334" s="15"/>
      <c r="F334" s="15"/>
      <c r="G334" s="15"/>
    </row>
    <row r="335" spans="1:7" x14ac:dyDescent="0.3">
      <c r="A335" s="7"/>
      <c r="B335" s="15"/>
      <c r="C335" s="15"/>
      <c r="D335" s="15"/>
      <c r="E335" s="15"/>
      <c r="F335" s="15"/>
      <c r="G335" s="15"/>
    </row>
    <row r="336" spans="1:7" x14ac:dyDescent="0.3">
      <c r="A336" s="7"/>
      <c r="B336" s="15"/>
      <c r="C336" s="15"/>
      <c r="D336" s="15"/>
      <c r="E336" s="15"/>
      <c r="F336" s="15"/>
      <c r="G336" s="15"/>
    </row>
    <row r="337" spans="1:7" x14ac:dyDescent="0.3">
      <c r="A337" s="7"/>
      <c r="B337" s="15"/>
      <c r="C337" s="15"/>
      <c r="D337" s="15"/>
      <c r="E337" s="15"/>
      <c r="F337" s="15"/>
      <c r="G337" s="15"/>
    </row>
    <row r="338" spans="1:7" x14ac:dyDescent="0.3">
      <c r="A338" s="7"/>
      <c r="B338" s="15"/>
      <c r="C338" s="15"/>
      <c r="D338" s="15"/>
      <c r="E338" s="15"/>
      <c r="F338" s="15"/>
      <c r="G338" s="15"/>
    </row>
    <row r="339" spans="1:7" x14ac:dyDescent="0.3">
      <c r="A339" s="7"/>
      <c r="B339" s="15"/>
      <c r="C339" s="15"/>
      <c r="D339" s="15"/>
      <c r="E339" s="15"/>
      <c r="F339" s="15"/>
      <c r="G339" s="15"/>
    </row>
    <row r="340" spans="1:7" x14ac:dyDescent="0.3">
      <c r="A340" s="7"/>
      <c r="B340" s="15"/>
      <c r="C340" s="15"/>
      <c r="D340" s="15"/>
      <c r="E340" s="15"/>
      <c r="F340" s="15"/>
      <c r="G340" s="15"/>
    </row>
    <row r="341" spans="1:7" x14ac:dyDescent="0.3">
      <c r="A341" s="7"/>
      <c r="B341" s="15"/>
      <c r="C341" s="15"/>
      <c r="D341" s="15"/>
      <c r="E341" s="15"/>
      <c r="F341" s="15"/>
      <c r="G341" s="15"/>
    </row>
    <row r="342" spans="1:7" x14ac:dyDescent="0.3">
      <c r="A342" s="7"/>
      <c r="B342" s="15"/>
      <c r="C342" s="15"/>
      <c r="D342" s="15"/>
      <c r="E342" s="15"/>
      <c r="F342" s="15"/>
      <c r="G342" s="15"/>
    </row>
    <row r="343" spans="1:7" x14ac:dyDescent="0.3">
      <c r="A343" s="7"/>
      <c r="B343" s="15"/>
      <c r="C343" s="15"/>
      <c r="D343" s="15"/>
      <c r="E343" s="15"/>
      <c r="F343" s="15"/>
      <c r="G343" s="15"/>
    </row>
    <row r="344" spans="1:7" x14ac:dyDescent="0.3">
      <c r="A344" s="7"/>
      <c r="B344" s="15"/>
      <c r="C344" s="15"/>
      <c r="D344" s="15"/>
      <c r="E344" s="15"/>
      <c r="F344" s="15"/>
      <c r="G344" s="15"/>
    </row>
    <row r="345" spans="1:7" x14ac:dyDescent="0.3">
      <c r="A345" s="7"/>
      <c r="B345" s="15"/>
      <c r="C345" s="15"/>
      <c r="D345" s="15"/>
      <c r="E345" s="15"/>
      <c r="F345" s="15"/>
      <c r="G345" s="15"/>
    </row>
    <row r="346" spans="1:7" x14ac:dyDescent="0.3">
      <c r="A346" s="7"/>
      <c r="B346" s="15"/>
      <c r="C346" s="15"/>
      <c r="D346" s="15"/>
      <c r="E346" s="15"/>
      <c r="F346" s="15"/>
      <c r="G346" s="15"/>
    </row>
    <row r="347" spans="1:7" x14ac:dyDescent="0.3">
      <c r="A347" s="7"/>
      <c r="B347" s="15"/>
      <c r="C347" s="15"/>
      <c r="D347" s="15"/>
      <c r="E347" s="15"/>
      <c r="F347" s="15"/>
      <c r="G347" s="15"/>
    </row>
    <row r="348" spans="1:7" x14ac:dyDescent="0.3">
      <c r="A348" s="7"/>
      <c r="B348" s="15"/>
      <c r="C348" s="15"/>
      <c r="D348" s="15"/>
      <c r="E348" s="15"/>
      <c r="F348" s="15"/>
      <c r="G348" s="15"/>
    </row>
    <row r="349" spans="1:7" x14ac:dyDescent="0.3">
      <c r="A349" s="7"/>
      <c r="B349" s="15"/>
      <c r="C349" s="15"/>
      <c r="D349" s="15"/>
      <c r="E349" s="15"/>
      <c r="F349" s="15"/>
      <c r="G349" s="15"/>
    </row>
    <row r="350" spans="1:7" x14ac:dyDescent="0.3">
      <c r="A350" s="7"/>
      <c r="B350" s="15"/>
      <c r="C350" s="15"/>
      <c r="D350" s="15"/>
      <c r="E350" s="15"/>
      <c r="F350" s="15"/>
      <c r="G350" s="15"/>
    </row>
    <row r="351" spans="1:7" x14ac:dyDescent="0.3">
      <c r="A351" s="5"/>
      <c r="B351" s="15"/>
      <c r="C351" s="15"/>
      <c r="D351" s="15"/>
      <c r="E351" s="15"/>
      <c r="F351" s="15"/>
      <c r="G351" s="15"/>
    </row>
  </sheetData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2B153-EB13-4BFA-9383-11A8215D7B0A}">
  <dimension ref="A11:G351"/>
  <sheetViews>
    <sheetView showGridLines="0" workbookViewId="0">
      <selection activeCell="A16" sqref="A16"/>
    </sheetView>
  </sheetViews>
  <sheetFormatPr defaultRowHeight="14.4" x14ac:dyDescent="0.3"/>
  <cols>
    <col min="1" max="1" width="29.33203125" customWidth="1"/>
    <col min="2" max="2" width="17.5546875" customWidth="1"/>
    <col min="3" max="3" width="9.44140625" bestFit="1" customWidth="1"/>
    <col min="4" max="4" width="12.5546875" bestFit="1" customWidth="1"/>
    <col min="5" max="5" width="11.33203125" customWidth="1"/>
    <col min="6" max="6" width="14.33203125" customWidth="1"/>
    <col min="7" max="7" width="14" customWidth="1"/>
  </cols>
  <sheetData>
    <row r="11" spans="1:7" x14ac:dyDescent="0.3">
      <c r="A11" s="1" t="s">
        <v>3</v>
      </c>
      <c r="B11" s="1" t="s">
        <v>23</v>
      </c>
      <c r="C11" s="1" t="s">
        <v>22</v>
      </c>
      <c r="D11" t="s">
        <v>8</v>
      </c>
      <c r="G11" s="15"/>
    </row>
    <row r="12" spans="1:7" x14ac:dyDescent="0.3">
      <c r="A12" t="s">
        <v>0</v>
      </c>
      <c r="D12" s="6"/>
      <c r="G12" s="15"/>
    </row>
    <row r="13" spans="1:7" x14ac:dyDescent="0.3">
      <c r="G13" s="15"/>
    </row>
    <row r="14" spans="1:7" x14ac:dyDescent="0.3">
      <c r="G14" s="15"/>
    </row>
    <row r="23" spans="7:7" x14ac:dyDescent="0.3">
      <c r="G23" s="15"/>
    </row>
    <row r="24" spans="7:7" x14ac:dyDescent="0.3">
      <c r="G24" s="15"/>
    </row>
    <row r="25" spans="7:7" x14ac:dyDescent="0.3">
      <c r="G25" s="15"/>
    </row>
    <row r="26" spans="7:7" x14ac:dyDescent="0.3">
      <c r="G26" s="15"/>
    </row>
    <row r="27" spans="7:7" x14ac:dyDescent="0.3">
      <c r="G27" s="15"/>
    </row>
    <row r="28" spans="7:7" x14ac:dyDescent="0.3">
      <c r="G28" s="15"/>
    </row>
    <row r="29" spans="7:7" x14ac:dyDescent="0.3">
      <c r="G29" s="15"/>
    </row>
    <row r="30" spans="7:7" x14ac:dyDescent="0.3">
      <c r="G30" s="15"/>
    </row>
    <row r="31" spans="7:7" x14ac:dyDescent="0.3">
      <c r="G31" s="15"/>
    </row>
    <row r="32" spans="7:7" x14ac:dyDescent="0.3">
      <c r="G32" s="15"/>
    </row>
    <row r="33" spans="7:7" x14ac:dyDescent="0.3">
      <c r="G33" s="15"/>
    </row>
    <row r="34" spans="7:7" x14ac:dyDescent="0.3">
      <c r="G34" s="15"/>
    </row>
    <row r="35" spans="7:7" x14ac:dyDescent="0.3">
      <c r="G35" s="15"/>
    </row>
    <row r="36" spans="7:7" x14ac:dyDescent="0.3">
      <c r="G36" s="15"/>
    </row>
    <row r="37" spans="7:7" x14ac:dyDescent="0.3">
      <c r="G37" s="15"/>
    </row>
    <row r="38" spans="7:7" x14ac:dyDescent="0.3">
      <c r="G38" s="15"/>
    </row>
    <row r="39" spans="7:7" x14ac:dyDescent="0.3">
      <c r="G39" s="15"/>
    </row>
    <row r="40" spans="7:7" x14ac:dyDescent="0.3">
      <c r="G40" s="15"/>
    </row>
    <row r="41" spans="7:7" x14ac:dyDescent="0.3">
      <c r="G41" s="15"/>
    </row>
    <row r="42" spans="7:7" x14ac:dyDescent="0.3">
      <c r="G42" s="15"/>
    </row>
    <row r="43" spans="7:7" x14ac:dyDescent="0.3">
      <c r="G43" s="15"/>
    </row>
    <row r="44" spans="7:7" x14ac:dyDescent="0.3">
      <c r="G44" s="15"/>
    </row>
    <row r="45" spans="7:7" x14ac:dyDescent="0.3">
      <c r="G45" s="15"/>
    </row>
    <row r="46" spans="7:7" x14ac:dyDescent="0.3">
      <c r="G46" s="15"/>
    </row>
    <row r="47" spans="7:7" x14ac:dyDescent="0.3">
      <c r="G47" s="15"/>
    </row>
    <row r="48" spans="7:7" x14ac:dyDescent="0.3">
      <c r="G48" s="15"/>
    </row>
    <row r="49" spans="7:7" x14ac:dyDescent="0.3">
      <c r="G49" s="15"/>
    </row>
    <row r="50" spans="7:7" x14ac:dyDescent="0.3">
      <c r="G50" s="15"/>
    </row>
    <row r="51" spans="7:7" x14ac:dyDescent="0.3">
      <c r="G51" s="15"/>
    </row>
    <row r="52" spans="7:7" x14ac:dyDescent="0.3">
      <c r="G52" s="15"/>
    </row>
    <row r="53" spans="7:7" x14ac:dyDescent="0.3">
      <c r="G53" s="15"/>
    </row>
    <row r="54" spans="7:7" x14ac:dyDescent="0.3">
      <c r="G54" s="15"/>
    </row>
    <row r="55" spans="7:7" x14ac:dyDescent="0.3">
      <c r="G55" s="15"/>
    </row>
    <row r="56" spans="7:7" x14ac:dyDescent="0.3">
      <c r="G56" s="15"/>
    </row>
    <row r="57" spans="7:7" x14ac:dyDescent="0.3">
      <c r="G57" s="15"/>
    </row>
    <row r="58" spans="7:7" x14ac:dyDescent="0.3">
      <c r="G58" s="15"/>
    </row>
    <row r="59" spans="7:7" x14ac:dyDescent="0.3">
      <c r="G59" s="15"/>
    </row>
    <row r="60" spans="7:7" x14ac:dyDescent="0.3">
      <c r="G60" s="15"/>
    </row>
    <row r="61" spans="7:7" x14ac:dyDescent="0.3">
      <c r="G61" s="15"/>
    </row>
    <row r="62" spans="7:7" x14ac:dyDescent="0.3">
      <c r="G62" s="15"/>
    </row>
    <row r="63" spans="7:7" x14ac:dyDescent="0.3">
      <c r="G63" s="15"/>
    </row>
    <row r="64" spans="7:7" x14ac:dyDescent="0.3">
      <c r="G64" s="15"/>
    </row>
    <row r="65" spans="7:7" x14ac:dyDescent="0.3">
      <c r="G65" s="15"/>
    </row>
    <row r="66" spans="7:7" x14ac:dyDescent="0.3">
      <c r="G66" s="15"/>
    </row>
    <row r="67" spans="7:7" x14ac:dyDescent="0.3">
      <c r="G67" s="15"/>
    </row>
    <row r="68" spans="7:7" x14ac:dyDescent="0.3">
      <c r="G68" s="15"/>
    </row>
    <row r="69" spans="7:7" x14ac:dyDescent="0.3">
      <c r="G69" s="15"/>
    </row>
    <row r="70" spans="7:7" x14ac:dyDescent="0.3">
      <c r="G70" s="15"/>
    </row>
    <row r="71" spans="7:7" x14ac:dyDescent="0.3">
      <c r="G71" s="15"/>
    </row>
    <row r="72" spans="7:7" x14ac:dyDescent="0.3">
      <c r="G72" s="15"/>
    </row>
    <row r="73" spans="7:7" x14ac:dyDescent="0.3">
      <c r="G73" s="15"/>
    </row>
    <row r="74" spans="7:7" x14ac:dyDescent="0.3">
      <c r="G74" s="15"/>
    </row>
    <row r="75" spans="7:7" x14ac:dyDescent="0.3">
      <c r="G75" s="15"/>
    </row>
    <row r="76" spans="7:7" x14ac:dyDescent="0.3">
      <c r="G76" s="15"/>
    </row>
    <row r="77" spans="7:7" x14ac:dyDescent="0.3">
      <c r="G77" s="15"/>
    </row>
    <row r="78" spans="7:7" x14ac:dyDescent="0.3">
      <c r="G78" s="15"/>
    </row>
    <row r="79" spans="7:7" x14ac:dyDescent="0.3">
      <c r="G79" s="15"/>
    </row>
    <row r="80" spans="7:7" x14ac:dyDescent="0.3">
      <c r="G80" s="15"/>
    </row>
    <row r="81" spans="7:7" x14ac:dyDescent="0.3">
      <c r="G81" s="15"/>
    </row>
    <row r="82" spans="7:7" x14ac:dyDescent="0.3">
      <c r="G82" s="15"/>
    </row>
    <row r="83" spans="7:7" x14ac:dyDescent="0.3">
      <c r="G83" s="15"/>
    </row>
    <row r="84" spans="7:7" x14ac:dyDescent="0.3">
      <c r="G84" s="15"/>
    </row>
    <row r="85" spans="7:7" x14ac:dyDescent="0.3">
      <c r="G85" s="15"/>
    </row>
    <row r="86" spans="7:7" x14ac:dyDescent="0.3">
      <c r="G86" s="15"/>
    </row>
    <row r="87" spans="7:7" x14ac:dyDescent="0.3">
      <c r="G87" s="15"/>
    </row>
    <row r="88" spans="7:7" x14ac:dyDescent="0.3">
      <c r="G88" s="15"/>
    </row>
    <row r="89" spans="7:7" x14ac:dyDescent="0.3">
      <c r="G89" s="15"/>
    </row>
    <row r="90" spans="7:7" x14ac:dyDescent="0.3">
      <c r="G90" s="15"/>
    </row>
    <row r="91" spans="7:7" x14ac:dyDescent="0.3">
      <c r="G91" s="15"/>
    </row>
    <row r="92" spans="7:7" x14ac:dyDescent="0.3">
      <c r="G92" s="15"/>
    </row>
    <row r="93" spans="7:7" x14ac:dyDescent="0.3">
      <c r="G93" s="15"/>
    </row>
    <row r="94" spans="7:7" x14ac:dyDescent="0.3">
      <c r="G94" s="15"/>
    </row>
    <row r="95" spans="7:7" x14ac:dyDescent="0.3">
      <c r="G95" s="15"/>
    </row>
    <row r="96" spans="7:7" x14ac:dyDescent="0.3">
      <c r="G96" s="15"/>
    </row>
    <row r="97" spans="7:7" x14ac:dyDescent="0.3">
      <c r="G97" s="15"/>
    </row>
    <row r="98" spans="7:7" x14ac:dyDescent="0.3">
      <c r="G98" s="15"/>
    </row>
    <row r="99" spans="7:7" x14ac:dyDescent="0.3">
      <c r="G99" s="15"/>
    </row>
    <row r="100" spans="7:7" x14ac:dyDescent="0.3">
      <c r="G100" s="15"/>
    </row>
    <row r="101" spans="7:7" x14ac:dyDescent="0.3">
      <c r="G101" s="15"/>
    </row>
    <row r="102" spans="7:7" x14ac:dyDescent="0.3">
      <c r="G102" s="15"/>
    </row>
    <row r="103" spans="7:7" x14ac:dyDescent="0.3">
      <c r="G103" s="15"/>
    </row>
    <row r="104" spans="7:7" x14ac:dyDescent="0.3">
      <c r="G104" s="15"/>
    </row>
    <row r="105" spans="7:7" x14ac:dyDescent="0.3">
      <c r="G105" s="15"/>
    </row>
    <row r="106" spans="7:7" x14ac:dyDescent="0.3">
      <c r="G106" s="15"/>
    </row>
    <row r="107" spans="7:7" x14ac:dyDescent="0.3">
      <c r="G107" s="15"/>
    </row>
    <row r="108" spans="7:7" x14ac:dyDescent="0.3">
      <c r="G108" s="15"/>
    </row>
    <row r="109" spans="7:7" x14ac:dyDescent="0.3">
      <c r="G109" s="15"/>
    </row>
    <row r="110" spans="7:7" x14ac:dyDescent="0.3">
      <c r="G110" s="15"/>
    </row>
    <row r="111" spans="7:7" x14ac:dyDescent="0.3">
      <c r="G111" s="15"/>
    </row>
    <row r="112" spans="7:7" x14ac:dyDescent="0.3">
      <c r="G112" s="15"/>
    </row>
    <row r="113" spans="7:7" x14ac:dyDescent="0.3">
      <c r="G113" s="15"/>
    </row>
    <row r="114" spans="7:7" x14ac:dyDescent="0.3">
      <c r="G114" s="15"/>
    </row>
    <row r="115" spans="7:7" x14ac:dyDescent="0.3">
      <c r="G115" s="15"/>
    </row>
    <row r="116" spans="7:7" x14ac:dyDescent="0.3">
      <c r="G116" s="15"/>
    </row>
    <row r="117" spans="7:7" x14ac:dyDescent="0.3">
      <c r="G117" s="15"/>
    </row>
    <row r="118" spans="7:7" x14ac:dyDescent="0.3">
      <c r="G118" s="15"/>
    </row>
    <row r="119" spans="7:7" x14ac:dyDescent="0.3">
      <c r="G119" s="15"/>
    </row>
    <row r="120" spans="7:7" x14ac:dyDescent="0.3">
      <c r="G120" s="15"/>
    </row>
    <row r="121" spans="7:7" x14ac:dyDescent="0.3">
      <c r="G121" s="15"/>
    </row>
    <row r="122" spans="7:7" x14ac:dyDescent="0.3">
      <c r="G122" s="15"/>
    </row>
    <row r="123" spans="7:7" x14ac:dyDescent="0.3">
      <c r="G123" s="15"/>
    </row>
    <row r="124" spans="7:7" x14ac:dyDescent="0.3">
      <c r="G124" s="15"/>
    </row>
    <row r="125" spans="7:7" x14ac:dyDescent="0.3">
      <c r="G125" s="15"/>
    </row>
    <row r="126" spans="7:7" x14ac:dyDescent="0.3">
      <c r="G126" s="15"/>
    </row>
    <row r="127" spans="7:7" x14ac:dyDescent="0.3">
      <c r="G127" s="15"/>
    </row>
    <row r="128" spans="7:7" x14ac:dyDescent="0.3">
      <c r="G128" s="15"/>
    </row>
    <row r="129" spans="7:7" x14ac:dyDescent="0.3">
      <c r="G129" s="15"/>
    </row>
    <row r="130" spans="7:7" x14ac:dyDescent="0.3">
      <c r="G130" s="15"/>
    </row>
    <row r="131" spans="7:7" x14ac:dyDescent="0.3">
      <c r="G131" s="15"/>
    </row>
    <row r="132" spans="7:7" x14ac:dyDescent="0.3">
      <c r="G132" s="15"/>
    </row>
    <row r="133" spans="7:7" x14ac:dyDescent="0.3">
      <c r="G133" s="15"/>
    </row>
    <row r="134" spans="7:7" x14ac:dyDescent="0.3">
      <c r="G134" s="15"/>
    </row>
    <row r="135" spans="7:7" x14ac:dyDescent="0.3">
      <c r="G135" s="15"/>
    </row>
    <row r="136" spans="7:7" x14ac:dyDescent="0.3">
      <c r="G136" s="15"/>
    </row>
    <row r="137" spans="7:7" x14ac:dyDescent="0.3">
      <c r="G137" s="15"/>
    </row>
    <row r="138" spans="7:7" x14ac:dyDescent="0.3">
      <c r="G138" s="15"/>
    </row>
    <row r="139" spans="7:7" x14ac:dyDescent="0.3">
      <c r="G139" s="15"/>
    </row>
    <row r="140" spans="7:7" x14ac:dyDescent="0.3">
      <c r="G140" s="15"/>
    </row>
    <row r="141" spans="7:7" x14ac:dyDescent="0.3">
      <c r="G141" s="15"/>
    </row>
    <row r="142" spans="7:7" x14ac:dyDescent="0.3">
      <c r="G142" s="15"/>
    </row>
    <row r="143" spans="7:7" x14ac:dyDescent="0.3">
      <c r="G143" s="15"/>
    </row>
    <row r="144" spans="7:7" x14ac:dyDescent="0.3">
      <c r="G144" s="15"/>
    </row>
    <row r="145" spans="1:7" x14ac:dyDescent="0.3">
      <c r="A145" s="7"/>
      <c r="B145" s="15"/>
      <c r="C145" s="15"/>
      <c r="D145" s="15"/>
      <c r="E145" s="15"/>
      <c r="F145" s="15"/>
      <c r="G145" s="15"/>
    </row>
    <row r="146" spans="1:7" x14ac:dyDescent="0.3">
      <c r="A146" s="7"/>
      <c r="B146" s="15"/>
      <c r="C146" s="15"/>
      <c r="D146" s="15"/>
      <c r="E146" s="15"/>
      <c r="F146" s="15"/>
      <c r="G146" s="15"/>
    </row>
    <row r="147" spans="1:7" x14ac:dyDescent="0.3">
      <c r="A147" s="7"/>
      <c r="B147" s="15"/>
      <c r="C147" s="15"/>
      <c r="D147" s="15"/>
      <c r="E147" s="15"/>
      <c r="F147" s="15"/>
      <c r="G147" s="15"/>
    </row>
    <row r="148" spans="1:7" x14ac:dyDescent="0.3">
      <c r="A148" s="7"/>
      <c r="B148" s="15"/>
      <c r="C148" s="15"/>
      <c r="D148" s="15"/>
      <c r="E148" s="15"/>
      <c r="F148" s="15"/>
      <c r="G148" s="15"/>
    </row>
    <row r="149" spans="1:7" x14ac:dyDescent="0.3">
      <c r="A149" s="7"/>
      <c r="B149" s="15"/>
      <c r="C149" s="15"/>
      <c r="D149" s="15"/>
      <c r="E149" s="15"/>
      <c r="F149" s="15"/>
      <c r="G149" s="15"/>
    </row>
    <row r="150" spans="1:7" x14ac:dyDescent="0.3">
      <c r="A150" s="7"/>
      <c r="B150" s="15"/>
      <c r="C150" s="15"/>
      <c r="D150" s="15"/>
      <c r="E150" s="15"/>
      <c r="F150" s="15"/>
      <c r="G150" s="15"/>
    </row>
    <row r="151" spans="1:7" x14ac:dyDescent="0.3">
      <c r="A151" s="7"/>
      <c r="B151" s="15"/>
      <c r="C151" s="15"/>
      <c r="D151" s="15"/>
      <c r="E151" s="15"/>
      <c r="F151" s="15"/>
      <c r="G151" s="15"/>
    </row>
    <row r="152" spans="1:7" x14ac:dyDescent="0.3">
      <c r="A152" s="7"/>
      <c r="B152" s="15"/>
      <c r="C152" s="15"/>
      <c r="D152" s="15"/>
      <c r="E152" s="15"/>
      <c r="F152" s="15"/>
      <c r="G152" s="15"/>
    </row>
    <row r="153" spans="1:7" x14ac:dyDescent="0.3">
      <c r="A153" s="7"/>
      <c r="B153" s="15"/>
      <c r="C153" s="15"/>
      <c r="D153" s="15"/>
      <c r="E153" s="15"/>
      <c r="F153" s="15"/>
      <c r="G153" s="15"/>
    </row>
    <row r="154" spans="1:7" x14ac:dyDescent="0.3">
      <c r="A154" s="7"/>
      <c r="B154" s="15"/>
      <c r="C154" s="15"/>
      <c r="D154" s="15"/>
      <c r="E154" s="15"/>
      <c r="F154" s="15"/>
      <c r="G154" s="15"/>
    </row>
    <row r="155" spans="1:7" x14ac:dyDescent="0.3">
      <c r="A155" s="7"/>
      <c r="B155" s="15"/>
      <c r="C155" s="15"/>
      <c r="D155" s="15"/>
      <c r="E155" s="15"/>
      <c r="F155" s="15"/>
      <c r="G155" s="15"/>
    </row>
    <row r="156" spans="1:7" x14ac:dyDescent="0.3">
      <c r="A156" s="7"/>
      <c r="B156" s="15"/>
      <c r="C156" s="15"/>
      <c r="D156" s="15"/>
      <c r="E156" s="15"/>
      <c r="F156" s="15"/>
      <c r="G156" s="15"/>
    </row>
    <row r="157" spans="1:7" x14ac:dyDescent="0.3">
      <c r="A157" s="7"/>
      <c r="B157" s="15"/>
      <c r="C157" s="15"/>
      <c r="D157" s="15"/>
      <c r="E157" s="15"/>
      <c r="F157" s="15"/>
      <c r="G157" s="15"/>
    </row>
    <row r="158" spans="1:7" x14ac:dyDescent="0.3">
      <c r="A158" s="7"/>
      <c r="B158" s="15"/>
      <c r="C158" s="15"/>
      <c r="D158" s="15"/>
      <c r="E158" s="15"/>
      <c r="F158" s="15"/>
      <c r="G158" s="15"/>
    </row>
    <row r="159" spans="1:7" x14ac:dyDescent="0.3">
      <c r="A159" s="7"/>
      <c r="B159" s="15"/>
      <c r="C159" s="15"/>
      <c r="D159" s="15"/>
      <c r="E159" s="15"/>
      <c r="F159" s="15"/>
      <c r="G159" s="15"/>
    </row>
    <row r="160" spans="1:7" x14ac:dyDescent="0.3">
      <c r="A160" s="7"/>
      <c r="B160" s="15"/>
      <c r="C160" s="15"/>
      <c r="D160" s="15"/>
      <c r="E160" s="15"/>
      <c r="F160" s="15"/>
      <c r="G160" s="15"/>
    </row>
    <row r="161" spans="1:7" x14ac:dyDescent="0.3">
      <c r="A161" s="7"/>
      <c r="B161" s="15"/>
      <c r="C161" s="15"/>
      <c r="D161" s="15"/>
      <c r="E161" s="15"/>
      <c r="F161" s="15"/>
      <c r="G161" s="15"/>
    </row>
    <row r="162" spans="1:7" x14ac:dyDescent="0.3">
      <c r="A162" s="7"/>
      <c r="B162" s="15"/>
      <c r="C162" s="15"/>
      <c r="D162" s="15"/>
      <c r="E162" s="15"/>
      <c r="F162" s="15"/>
      <c r="G162" s="15"/>
    </row>
    <row r="163" spans="1:7" x14ac:dyDescent="0.3">
      <c r="A163" s="7"/>
      <c r="B163" s="15"/>
      <c r="C163" s="15"/>
      <c r="D163" s="15"/>
      <c r="E163" s="15"/>
      <c r="F163" s="15"/>
      <c r="G163" s="15"/>
    </row>
    <row r="164" spans="1:7" x14ac:dyDescent="0.3">
      <c r="A164" s="7"/>
      <c r="B164" s="15"/>
      <c r="C164" s="15"/>
      <c r="D164" s="15"/>
      <c r="E164" s="15"/>
      <c r="F164" s="15"/>
      <c r="G164" s="15"/>
    </row>
    <row r="165" spans="1:7" x14ac:dyDescent="0.3">
      <c r="A165" s="7"/>
      <c r="B165" s="15"/>
      <c r="C165" s="15"/>
      <c r="D165" s="15"/>
      <c r="E165" s="15"/>
      <c r="F165" s="15"/>
      <c r="G165" s="15"/>
    </row>
    <row r="166" spans="1:7" x14ac:dyDescent="0.3">
      <c r="A166" s="7"/>
      <c r="B166" s="15"/>
      <c r="C166" s="15"/>
      <c r="D166" s="15"/>
      <c r="E166" s="15"/>
      <c r="F166" s="15"/>
      <c r="G166" s="15"/>
    </row>
    <row r="167" spans="1:7" x14ac:dyDescent="0.3">
      <c r="A167" s="7"/>
      <c r="B167" s="15"/>
      <c r="C167" s="15"/>
      <c r="D167" s="15"/>
      <c r="E167" s="15"/>
      <c r="F167" s="15"/>
      <c r="G167" s="15"/>
    </row>
    <row r="168" spans="1:7" x14ac:dyDescent="0.3">
      <c r="A168" s="7"/>
      <c r="B168" s="15"/>
      <c r="C168" s="15"/>
      <c r="D168" s="15"/>
      <c r="E168" s="15"/>
      <c r="F168" s="15"/>
      <c r="G168" s="15"/>
    </row>
    <row r="169" spans="1:7" x14ac:dyDescent="0.3">
      <c r="A169" s="7"/>
      <c r="B169" s="15"/>
      <c r="C169" s="15"/>
      <c r="D169" s="15"/>
      <c r="E169" s="15"/>
      <c r="F169" s="15"/>
      <c r="G169" s="15"/>
    </row>
    <row r="170" spans="1:7" x14ac:dyDescent="0.3">
      <c r="A170" s="7"/>
      <c r="B170" s="15"/>
      <c r="C170" s="15"/>
      <c r="D170" s="15"/>
      <c r="E170" s="15"/>
      <c r="F170" s="15"/>
      <c r="G170" s="15"/>
    </row>
    <row r="171" spans="1:7" x14ac:dyDescent="0.3">
      <c r="A171" s="7"/>
      <c r="B171" s="15"/>
      <c r="C171" s="15"/>
      <c r="D171" s="15"/>
      <c r="E171" s="15"/>
      <c r="F171" s="15"/>
      <c r="G171" s="15"/>
    </row>
    <row r="172" spans="1:7" x14ac:dyDescent="0.3">
      <c r="A172" s="7"/>
      <c r="B172" s="15"/>
      <c r="C172" s="15"/>
      <c r="D172" s="15"/>
      <c r="E172" s="15"/>
      <c r="F172" s="15"/>
      <c r="G172" s="15"/>
    </row>
    <row r="173" spans="1:7" x14ac:dyDescent="0.3">
      <c r="A173" s="7"/>
      <c r="B173" s="15"/>
      <c r="C173" s="15"/>
      <c r="D173" s="15"/>
      <c r="E173" s="15"/>
      <c r="F173" s="15"/>
      <c r="G173" s="15"/>
    </row>
    <row r="174" spans="1:7" x14ac:dyDescent="0.3">
      <c r="A174" s="7"/>
      <c r="B174" s="15"/>
      <c r="C174" s="15"/>
      <c r="D174" s="15"/>
      <c r="E174" s="15"/>
      <c r="F174" s="15"/>
      <c r="G174" s="15"/>
    </row>
    <row r="175" spans="1:7" x14ac:dyDescent="0.3">
      <c r="A175" s="5"/>
      <c r="B175" s="15"/>
      <c r="C175" s="15"/>
      <c r="D175" s="15"/>
      <c r="E175" s="15"/>
      <c r="F175" s="15"/>
      <c r="G175" s="15"/>
    </row>
    <row r="176" spans="1:7" x14ac:dyDescent="0.3">
      <c r="A176" s="7"/>
      <c r="B176" s="15"/>
      <c r="C176" s="15"/>
      <c r="D176" s="15"/>
      <c r="E176" s="15"/>
      <c r="F176" s="15"/>
      <c r="G176" s="15"/>
    </row>
    <row r="177" spans="1:7" x14ac:dyDescent="0.3">
      <c r="A177" s="7"/>
      <c r="B177" s="15"/>
      <c r="C177" s="15"/>
      <c r="D177" s="15"/>
      <c r="E177" s="15"/>
      <c r="F177" s="15"/>
      <c r="G177" s="15"/>
    </row>
    <row r="178" spans="1:7" x14ac:dyDescent="0.3">
      <c r="A178" s="7"/>
      <c r="B178" s="15"/>
      <c r="C178" s="15"/>
      <c r="D178" s="15"/>
      <c r="E178" s="15"/>
      <c r="F178" s="15"/>
      <c r="G178" s="15"/>
    </row>
    <row r="179" spans="1:7" x14ac:dyDescent="0.3">
      <c r="A179" s="7"/>
      <c r="B179" s="15"/>
      <c r="C179" s="15"/>
      <c r="D179" s="15"/>
      <c r="E179" s="15"/>
      <c r="F179" s="15"/>
      <c r="G179" s="15"/>
    </row>
    <row r="180" spans="1:7" x14ac:dyDescent="0.3">
      <c r="A180" s="7"/>
      <c r="B180" s="15"/>
      <c r="C180" s="15"/>
      <c r="D180" s="15"/>
      <c r="E180" s="15"/>
      <c r="F180" s="15"/>
      <c r="G180" s="15"/>
    </row>
    <row r="181" spans="1:7" x14ac:dyDescent="0.3">
      <c r="A181" s="7"/>
      <c r="B181" s="15"/>
      <c r="C181" s="15"/>
      <c r="D181" s="15"/>
      <c r="E181" s="15"/>
      <c r="F181" s="15"/>
      <c r="G181" s="15"/>
    </row>
    <row r="182" spans="1:7" x14ac:dyDescent="0.3">
      <c r="A182" s="7"/>
      <c r="B182" s="15"/>
      <c r="C182" s="15"/>
      <c r="D182" s="15"/>
      <c r="E182" s="15"/>
      <c r="F182" s="15"/>
      <c r="G182" s="15"/>
    </row>
    <row r="183" spans="1:7" x14ac:dyDescent="0.3">
      <c r="A183" s="7"/>
      <c r="B183" s="15"/>
      <c r="C183" s="15"/>
      <c r="D183" s="15"/>
      <c r="E183" s="15"/>
      <c r="F183" s="15"/>
      <c r="G183" s="15"/>
    </row>
    <row r="184" spans="1:7" x14ac:dyDescent="0.3">
      <c r="A184" s="7"/>
      <c r="B184" s="15"/>
      <c r="C184" s="15"/>
      <c r="D184" s="15"/>
      <c r="E184" s="15"/>
      <c r="F184" s="15"/>
      <c r="G184" s="15"/>
    </row>
    <row r="185" spans="1:7" x14ac:dyDescent="0.3">
      <c r="A185" s="7"/>
      <c r="B185" s="15"/>
      <c r="C185" s="15"/>
      <c r="D185" s="15"/>
      <c r="E185" s="15"/>
      <c r="F185" s="15"/>
      <c r="G185" s="15"/>
    </row>
    <row r="186" spans="1:7" x14ac:dyDescent="0.3">
      <c r="A186" s="7"/>
      <c r="B186" s="15"/>
      <c r="C186" s="15"/>
      <c r="D186" s="15"/>
      <c r="E186" s="15"/>
      <c r="F186" s="15"/>
      <c r="G186" s="15"/>
    </row>
    <row r="187" spans="1:7" x14ac:dyDescent="0.3">
      <c r="A187" s="7"/>
      <c r="B187" s="15"/>
      <c r="C187" s="15"/>
      <c r="D187" s="15"/>
      <c r="E187" s="15"/>
      <c r="F187" s="15"/>
      <c r="G187" s="15"/>
    </row>
    <row r="188" spans="1:7" x14ac:dyDescent="0.3">
      <c r="A188" s="7"/>
      <c r="B188" s="15"/>
      <c r="C188" s="15"/>
      <c r="D188" s="15"/>
      <c r="E188" s="15"/>
      <c r="F188" s="15"/>
      <c r="G188" s="15"/>
    </row>
    <row r="189" spans="1:7" x14ac:dyDescent="0.3">
      <c r="A189" s="7"/>
      <c r="B189" s="15"/>
      <c r="C189" s="15"/>
      <c r="D189" s="15"/>
      <c r="E189" s="15"/>
      <c r="F189" s="15"/>
      <c r="G189" s="15"/>
    </row>
    <row r="190" spans="1:7" x14ac:dyDescent="0.3">
      <c r="A190" s="7"/>
      <c r="B190" s="15"/>
      <c r="C190" s="15"/>
      <c r="D190" s="15"/>
      <c r="E190" s="15"/>
      <c r="F190" s="15"/>
      <c r="G190" s="15"/>
    </row>
    <row r="191" spans="1:7" x14ac:dyDescent="0.3">
      <c r="A191" s="7"/>
      <c r="B191" s="15"/>
      <c r="C191" s="15"/>
      <c r="D191" s="15"/>
      <c r="E191" s="15"/>
      <c r="F191" s="15"/>
      <c r="G191" s="15"/>
    </row>
    <row r="192" spans="1:7" x14ac:dyDescent="0.3">
      <c r="A192" s="7"/>
      <c r="B192" s="15"/>
      <c r="C192" s="15"/>
      <c r="D192" s="15"/>
      <c r="E192" s="15"/>
      <c r="F192" s="15"/>
      <c r="G192" s="15"/>
    </row>
    <row r="193" spans="1:7" x14ac:dyDescent="0.3">
      <c r="A193" s="7"/>
      <c r="B193" s="15"/>
      <c r="C193" s="15"/>
      <c r="D193" s="15"/>
      <c r="E193" s="15"/>
      <c r="F193" s="15"/>
      <c r="G193" s="15"/>
    </row>
    <row r="194" spans="1:7" x14ac:dyDescent="0.3">
      <c r="A194" s="7"/>
      <c r="B194" s="15"/>
      <c r="C194" s="15"/>
      <c r="D194" s="15"/>
      <c r="E194" s="15"/>
      <c r="F194" s="15"/>
      <c r="G194" s="15"/>
    </row>
    <row r="195" spans="1:7" x14ac:dyDescent="0.3">
      <c r="A195" s="7"/>
      <c r="B195" s="15"/>
      <c r="C195" s="15"/>
      <c r="D195" s="15"/>
      <c r="E195" s="15"/>
      <c r="F195" s="15"/>
      <c r="G195" s="15"/>
    </row>
    <row r="196" spans="1:7" x14ac:dyDescent="0.3">
      <c r="A196" s="7"/>
      <c r="B196" s="15"/>
      <c r="C196" s="15"/>
      <c r="D196" s="15"/>
      <c r="E196" s="15"/>
      <c r="F196" s="15"/>
      <c r="G196" s="15"/>
    </row>
    <row r="197" spans="1:7" x14ac:dyDescent="0.3">
      <c r="A197" s="7"/>
      <c r="B197" s="15"/>
      <c r="C197" s="15"/>
      <c r="D197" s="15"/>
      <c r="E197" s="15"/>
      <c r="F197" s="15"/>
      <c r="G197" s="15"/>
    </row>
    <row r="198" spans="1:7" x14ac:dyDescent="0.3">
      <c r="A198" s="7"/>
      <c r="B198" s="15"/>
      <c r="C198" s="15"/>
      <c r="D198" s="15"/>
      <c r="E198" s="15"/>
      <c r="F198" s="15"/>
      <c r="G198" s="15"/>
    </row>
    <row r="199" spans="1:7" x14ac:dyDescent="0.3">
      <c r="A199" s="7"/>
      <c r="B199" s="15"/>
      <c r="C199" s="15"/>
      <c r="D199" s="15"/>
      <c r="E199" s="15"/>
      <c r="F199" s="15"/>
      <c r="G199" s="15"/>
    </row>
    <row r="200" spans="1:7" x14ac:dyDescent="0.3">
      <c r="A200" s="7"/>
      <c r="B200" s="15"/>
      <c r="C200" s="15"/>
      <c r="D200" s="15"/>
      <c r="E200" s="15"/>
      <c r="F200" s="15"/>
      <c r="G200" s="15"/>
    </row>
    <row r="201" spans="1:7" x14ac:dyDescent="0.3">
      <c r="A201" s="7"/>
      <c r="B201" s="15"/>
      <c r="C201" s="15"/>
      <c r="D201" s="15"/>
      <c r="E201" s="15"/>
      <c r="F201" s="15"/>
      <c r="G201" s="15"/>
    </row>
    <row r="202" spans="1:7" x14ac:dyDescent="0.3">
      <c r="A202" s="7"/>
      <c r="B202" s="15"/>
      <c r="C202" s="15"/>
      <c r="D202" s="15"/>
      <c r="E202" s="15"/>
      <c r="F202" s="15"/>
      <c r="G202" s="15"/>
    </row>
    <row r="203" spans="1:7" x14ac:dyDescent="0.3">
      <c r="A203" s="7"/>
      <c r="B203" s="15"/>
      <c r="C203" s="15"/>
      <c r="D203" s="15"/>
      <c r="E203" s="15"/>
      <c r="F203" s="15"/>
      <c r="G203" s="15"/>
    </row>
    <row r="204" spans="1:7" x14ac:dyDescent="0.3">
      <c r="A204" s="7"/>
      <c r="B204" s="15"/>
      <c r="C204" s="15"/>
      <c r="D204" s="15"/>
      <c r="E204" s="15"/>
      <c r="F204" s="15"/>
      <c r="G204" s="15"/>
    </row>
    <row r="205" spans="1:7" x14ac:dyDescent="0.3">
      <c r="A205" s="7"/>
      <c r="B205" s="15"/>
      <c r="C205" s="15"/>
      <c r="D205" s="15"/>
      <c r="E205" s="15"/>
      <c r="F205" s="15"/>
      <c r="G205" s="15"/>
    </row>
    <row r="206" spans="1:7" x14ac:dyDescent="0.3">
      <c r="A206" s="7"/>
      <c r="B206" s="15"/>
      <c r="C206" s="15"/>
      <c r="D206" s="15"/>
      <c r="E206" s="15"/>
      <c r="F206" s="15"/>
      <c r="G206" s="15"/>
    </row>
    <row r="207" spans="1:7" x14ac:dyDescent="0.3">
      <c r="A207" s="7"/>
      <c r="B207" s="15"/>
      <c r="C207" s="15"/>
      <c r="D207" s="15"/>
      <c r="E207" s="15"/>
      <c r="F207" s="15"/>
      <c r="G207" s="15"/>
    </row>
    <row r="208" spans="1:7" x14ac:dyDescent="0.3">
      <c r="A208" s="7"/>
      <c r="B208" s="15"/>
      <c r="C208" s="15"/>
      <c r="D208" s="15"/>
      <c r="E208" s="15"/>
      <c r="F208" s="15"/>
      <c r="G208" s="15"/>
    </row>
    <row r="209" spans="1:7" x14ac:dyDescent="0.3">
      <c r="A209" s="7"/>
      <c r="B209" s="15"/>
      <c r="C209" s="15"/>
      <c r="D209" s="15"/>
      <c r="E209" s="15"/>
      <c r="F209" s="15"/>
      <c r="G209" s="15"/>
    </row>
    <row r="210" spans="1:7" x14ac:dyDescent="0.3">
      <c r="A210" s="7"/>
      <c r="B210" s="15"/>
      <c r="C210" s="15"/>
      <c r="D210" s="15"/>
      <c r="E210" s="15"/>
      <c r="F210" s="15"/>
      <c r="G210" s="15"/>
    </row>
    <row r="211" spans="1:7" x14ac:dyDescent="0.3">
      <c r="A211" s="7"/>
      <c r="B211" s="15"/>
      <c r="C211" s="15"/>
      <c r="D211" s="15"/>
      <c r="E211" s="15"/>
      <c r="F211" s="15"/>
      <c r="G211" s="15"/>
    </row>
    <row r="212" spans="1:7" x14ac:dyDescent="0.3">
      <c r="A212" s="7"/>
      <c r="B212" s="15"/>
      <c r="C212" s="15"/>
      <c r="D212" s="15"/>
      <c r="E212" s="15"/>
      <c r="F212" s="15"/>
      <c r="G212" s="15"/>
    </row>
    <row r="213" spans="1:7" x14ac:dyDescent="0.3">
      <c r="A213" s="7"/>
      <c r="B213" s="15"/>
      <c r="C213" s="15"/>
      <c r="D213" s="15"/>
      <c r="E213" s="15"/>
      <c r="F213" s="15"/>
      <c r="G213" s="15"/>
    </row>
    <row r="214" spans="1:7" x14ac:dyDescent="0.3">
      <c r="A214" s="7"/>
      <c r="B214" s="15"/>
      <c r="C214" s="15"/>
      <c r="D214" s="15"/>
      <c r="E214" s="15"/>
      <c r="F214" s="15"/>
      <c r="G214" s="15"/>
    </row>
    <row r="215" spans="1:7" x14ac:dyDescent="0.3">
      <c r="A215" s="7"/>
      <c r="B215" s="15"/>
      <c r="C215" s="15"/>
      <c r="D215" s="15"/>
      <c r="E215" s="15"/>
      <c r="F215" s="15"/>
      <c r="G215" s="15"/>
    </row>
    <row r="216" spans="1:7" x14ac:dyDescent="0.3">
      <c r="A216" s="7"/>
      <c r="B216" s="15"/>
      <c r="C216" s="15"/>
      <c r="D216" s="15"/>
      <c r="E216" s="15"/>
      <c r="F216" s="15"/>
      <c r="G216" s="15"/>
    </row>
    <row r="217" spans="1:7" x14ac:dyDescent="0.3">
      <c r="A217" s="7"/>
      <c r="B217" s="15"/>
      <c r="C217" s="15"/>
      <c r="D217" s="15"/>
      <c r="E217" s="15"/>
      <c r="F217" s="15"/>
      <c r="G217" s="15"/>
    </row>
    <row r="218" spans="1:7" x14ac:dyDescent="0.3">
      <c r="A218" s="7"/>
      <c r="B218" s="15"/>
      <c r="C218" s="15"/>
      <c r="D218" s="15"/>
      <c r="E218" s="15"/>
      <c r="F218" s="15"/>
      <c r="G218" s="15"/>
    </row>
    <row r="219" spans="1:7" x14ac:dyDescent="0.3">
      <c r="A219" s="7"/>
      <c r="B219" s="15"/>
      <c r="C219" s="15"/>
      <c r="D219" s="15"/>
      <c r="E219" s="15"/>
      <c r="F219" s="15"/>
      <c r="G219" s="15"/>
    </row>
    <row r="220" spans="1:7" x14ac:dyDescent="0.3">
      <c r="A220" s="7"/>
      <c r="B220" s="15"/>
      <c r="C220" s="15"/>
      <c r="D220" s="15"/>
      <c r="E220" s="15"/>
      <c r="F220" s="15"/>
      <c r="G220" s="15"/>
    </row>
    <row r="221" spans="1:7" x14ac:dyDescent="0.3">
      <c r="A221" s="7"/>
      <c r="B221" s="15"/>
      <c r="C221" s="15"/>
      <c r="D221" s="15"/>
      <c r="E221" s="15"/>
      <c r="F221" s="15"/>
      <c r="G221" s="15"/>
    </row>
    <row r="222" spans="1:7" x14ac:dyDescent="0.3">
      <c r="A222" s="7"/>
      <c r="B222" s="15"/>
      <c r="C222" s="15"/>
      <c r="D222" s="15"/>
      <c r="E222" s="15"/>
      <c r="F222" s="15"/>
      <c r="G222" s="15"/>
    </row>
    <row r="223" spans="1:7" x14ac:dyDescent="0.3">
      <c r="A223" s="7"/>
      <c r="B223" s="15"/>
      <c r="C223" s="15"/>
      <c r="D223" s="15"/>
      <c r="E223" s="15"/>
      <c r="F223" s="15"/>
      <c r="G223" s="15"/>
    </row>
    <row r="224" spans="1:7" x14ac:dyDescent="0.3">
      <c r="A224" s="7"/>
      <c r="B224" s="15"/>
      <c r="C224" s="15"/>
      <c r="D224" s="15"/>
      <c r="E224" s="15"/>
      <c r="F224" s="15"/>
      <c r="G224" s="15"/>
    </row>
    <row r="225" spans="1:7" x14ac:dyDescent="0.3">
      <c r="A225" s="7"/>
      <c r="B225" s="15"/>
      <c r="C225" s="15"/>
      <c r="D225" s="15"/>
      <c r="E225" s="15"/>
      <c r="F225" s="15"/>
      <c r="G225" s="15"/>
    </row>
    <row r="226" spans="1:7" x14ac:dyDescent="0.3">
      <c r="A226" s="7"/>
      <c r="B226" s="15"/>
      <c r="C226" s="15"/>
      <c r="D226" s="15"/>
      <c r="E226" s="15"/>
      <c r="F226" s="15"/>
      <c r="G226" s="15"/>
    </row>
    <row r="227" spans="1:7" x14ac:dyDescent="0.3">
      <c r="A227" s="7"/>
      <c r="B227" s="15"/>
      <c r="C227" s="15"/>
      <c r="D227" s="15"/>
      <c r="E227" s="15"/>
      <c r="F227" s="15"/>
      <c r="G227" s="15"/>
    </row>
    <row r="228" spans="1:7" x14ac:dyDescent="0.3">
      <c r="A228" s="7"/>
      <c r="B228" s="15"/>
      <c r="C228" s="15"/>
      <c r="D228" s="15"/>
      <c r="E228" s="15"/>
      <c r="F228" s="15"/>
      <c r="G228" s="15"/>
    </row>
    <row r="229" spans="1:7" x14ac:dyDescent="0.3">
      <c r="A229" s="7"/>
      <c r="B229" s="15"/>
      <c r="C229" s="15"/>
      <c r="D229" s="15"/>
      <c r="E229" s="15"/>
      <c r="F229" s="15"/>
      <c r="G229" s="15"/>
    </row>
    <row r="230" spans="1:7" x14ac:dyDescent="0.3">
      <c r="A230" s="7"/>
      <c r="B230" s="15"/>
      <c r="C230" s="15"/>
      <c r="D230" s="15"/>
      <c r="E230" s="15"/>
      <c r="F230" s="15"/>
      <c r="G230" s="15"/>
    </row>
    <row r="231" spans="1:7" x14ac:dyDescent="0.3">
      <c r="A231" s="7"/>
      <c r="B231" s="15"/>
      <c r="C231" s="15"/>
      <c r="D231" s="15"/>
      <c r="E231" s="15"/>
      <c r="F231" s="15"/>
      <c r="G231" s="15"/>
    </row>
    <row r="232" spans="1:7" x14ac:dyDescent="0.3">
      <c r="A232" s="7"/>
      <c r="B232" s="15"/>
      <c r="C232" s="15"/>
      <c r="D232" s="15"/>
      <c r="E232" s="15"/>
      <c r="F232" s="15"/>
      <c r="G232" s="15"/>
    </row>
    <row r="233" spans="1:7" x14ac:dyDescent="0.3">
      <c r="A233" s="7"/>
      <c r="B233" s="15"/>
      <c r="C233" s="15"/>
      <c r="D233" s="15"/>
      <c r="E233" s="15"/>
      <c r="F233" s="15"/>
      <c r="G233" s="15"/>
    </row>
    <row r="234" spans="1:7" x14ac:dyDescent="0.3">
      <c r="A234" s="7"/>
      <c r="B234" s="15"/>
      <c r="C234" s="15"/>
      <c r="D234" s="15"/>
      <c r="E234" s="15"/>
      <c r="F234" s="15"/>
      <c r="G234" s="15"/>
    </row>
    <row r="235" spans="1:7" x14ac:dyDescent="0.3">
      <c r="A235" s="7"/>
      <c r="B235" s="15"/>
      <c r="C235" s="15"/>
      <c r="D235" s="15"/>
      <c r="E235" s="15"/>
      <c r="F235" s="15"/>
      <c r="G235" s="15"/>
    </row>
    <row r="236" spans="1:7" x14ac:dyDescent="0.3">
      <c r="A236" s="7"/>
      <c r="B236" s="15"/>
      <c r="C236" s="15"/>
      <c r="D236" s="15"/>
      <c r="E236" s="15"/>
      <c r="F236" s="15"/>
      <c r="G236" s="15"/>
    </row>
    <row r="237" spans="1:7" x14ac:dyDescent="0.3">
      <c r="A237" s="7"/>
      <c r="B237" s="15"/>
      <c r="C237" s="15"/>
      <c r="D237" s="15"/>
      <c r="E237" s="15"/>
      <c r="F237" s="15"/>
      <c r="G237" s="15"/>
    </row>
    <row r="238" spans="1:7" x14ac:dyDescent="0.3">
      <c r="A238" s="7"/>
      <c r="B238" s="15"/>
      <c r="C238" s="15"/>
      <c r="D238" s="15"/>
      <c r="E238" s="15"/>
      <c r="F238" s="15"/>
      <c r="G238" s="15"/>
    </row>
    <row r="239" spans="1:7" x14ac:dyDescent="0.3">
      <c r="A239" s="7"/>
      <c r="B239" s="15"/>
      <c r="C239" s="15"/>
      <c r="D239" s="15"/>
      <c r="E239" s="15"/>
      <c r="F239" s="15"/>
      <c r="G239" s="15"/>
    </row>
    <row r="240" spans="1:7" x14ac:dyDescent="0.3">
      <c r="A240" s="7"/>
      <c r="B240" s="15"/>
      <c r="C240" s="15"/>
      <c r="D240" s="15"/>
      <c r="E240" s="15"/>
      <c r="F240" s="15"/>
      <c r="G240" s="15"/>
    </row>
    <row r="241" spans="1:7" x14ac:dyDescent="0.3">
      <c r="A241" s="7"/>
      <c r="B241" s="15"/>
      <c r="C241" s="15"/>
      <c r="D241" s="15"/>
      <c r="E241" s="15"/>
      <c r="F241" s="15"/>
      <c r="G241" s="15"/>
    </row>
    <row r="242" spans="1:7" x14ac:dyDescent="0.3">
      <c r="A242" s="7"/>
      <c r="B242" s="15"/>
      <c r="C242" s="15"/>
      <c r="D242" s="15"/>
      <c r="E242" s="15"/>
      <c r="F242" s="15"/>
      <c r="G242" s="15"/>
    </row>
    <row r="243" spans="1:7" x14ac:dyDescent="0.3">
      <c r="A243" s="7"/>
      <c r="B243" s="15"/>
      <c r="C243" s="15"/>
      <c r="D243" s="15"/>
      <c r="E243" s="15"/>
      <c r="F243" s="15"/>
      <c r="G243" s="15"/>
    </row>
    <row r="244" spans="1:7" x14ac:dyDescent="0.3">
      <c r="A244" s="7"/>
      <c r="B244" s="15"/>
      <c r="C244" s="15"/>
      <c r="D244" s="15"/>
      <c r="E244" s="15"/>
      <c r="F244" s="15"/>
      <c r="G244" s="15"/>
    </row>
    <row r="245" spans="1:7" x14ac:dyDescent="0.3">
      <c r="A245" s="7"/>
      <c r="B245" s="15"/>
      <c r="C245" s="15"/>
      <c r="D245" s="15"/>
      <c r="E245" s="15"/>
      <c r="F245" s="15"/>
      <c r="G245" s="15"/>
    </row>
    <row r="246" spans="1:7" x14ac:dyDescent="0.3">
      <c r="A246" s="7"/>
      <c r="B246" s="15"/>
      <c r="C246" s="15"/>
      <c r="D246" s="15"/>
      <c r="E246" s="15"/>
      <c r="F246" s="15"/>
      <c r="G246" s="15"/>
    </row>
    <row r="247" spans="1:7" x14ac:dyDescent="0.3">
      <c r="A247" s="7"/>
      <c r="B247" s="15"/>
      <c r="C247" s="15"/>
      <c r="D247" s="15"/>
      <c r="E247" s="15"/>
      <c r="F247" s="15"/>
      <c r="G247" s="15"/>
    </row>
    <row r="248" spans="1:7" x14ac:dyDescent="0.3">
      <c r="A248" s="7"/>
      <c r="B248" s="15"/>
      <c r="C248" s="15"/>
      <c r="D248" s="15"/>
      <c r="E248" s="15"/>
      <c r="F248" s="15"/>
      <c r="G248" s="15"/>
    </row>
    <row r="249" spans="1:7" x14ac:dyDescent="0.3">
      <c r="A249" s="7"/>
      <c r="B249" s="15"/>
      <c r="C249" s="15"/>
      <c r="D249" s="15"/>
      <c r="E249" s="15"/>
      <c r="F249" s="15"/>
      <c r="G249" s="15"/>
    </row>
    <row r="250" spans="1:7" x14ac:dyDescent="0.3">
      <c r="A250" s="7"/>
      <c r="B250" s="15"/>
      <c r="C250" s="15"/>
      <c r="D250" s="15"/>
      <c r="E250" s="15"/>
      <c r="F250" s="15"/>
      <c r="G250" s="15"/>
    </row>
    <row r="251" spans="1:7" x14ac:dyDescent="0.3">
      <c r="A251" s="7"/>
      <c r="B251" s="15"/>
      <c r="C251" s="15"/>
      <c r="D251" s="15"/>
      <c r="E251" s="15"/>
      <c r="F251" s="15"/>
      <c r="G251" s="15"/>
    </row>
    <row r="252" spans="1:7" x14ac:dyDescent="0.3">
      <c r="A252" s="7"/>
      <c r="B252" s="15"/>
      <c r="C252" s="15"/>
      <c r="D252" s="15"/>
      <c r="E252" s="15"/>
      <c r="F252" s="15"/>
      <c r="G252" s="15"/>
    </row>
    <row r="253" spans="1:7" x14ac:dyDescent="0.3">
      <c r="A253" s="7"/>
      <c r="B253" s="15"/>
      <c r="C253" s="15"/>
      <c r="D253" s="15"/>
      <c r="E253" s="15"/>
      <c r="F253" s="15"/>
      <c r="G253" s="15"/>
    </row>
    <row r="254" spans="1:7" x14ac:dyDescent="0.3">
      <c r="A254" s="7"/>
      <c r="B254" s="15"/>
      <c r="C254" s="15"/>
      <c r="D254" s="15"/>
      <c r="E254" s="15"/>
      <c r="F254" s="15"/>
      <c r="G254" s="15"/>
    </row>
    <row r="255" spans="1:7" x14ac:dyDescent="0.3">
      <c r="A255" s="7"/>
      <c r="B255" s="15"/>
      <c r="C255" s="15"/>
      <c r="D255" s="15"/>
      <c r="E255" s="15"/>
      <c r="F255" s="15"/>
      <c r="G255" s="15"/>
    </row>
    <row r="256" spans="1:7" x14ac:dyDescent="0.3">
      <c r="A256" s="7"/>
      <c r="B256" s="15"/>
      <c r="C256" s="15"/>
      <c r="D256" s="15"/>
      <c r="E256" s="15"/>
      <c r="F256" s="15"/>
      <c r="G256" s="15"/>
    </row>
    <row r="257" spans="1:7" x14ac:dyDescent="0.3">
      <c r="A257" s="7"/>
      <c r="B257" s="15"/>
      <c r="C257" s="15"/>
      <c r="D257" s="15"/>
      <c r="E257" s="15"/>
      <c r="F257" s="15"/>
      <c r="G257" s="15"/>
    </row>
    <row r="258" spans="1:7" x14ac:dyDescent="0.3">
      <c r="A258" s="7"/>
      <c r="B258" s="15"/>
      <c r="C258" s="15"/>
      <c r="D258" s="15"/>
      <c r="E258" s="15"/>
      <c r="F258" s="15"/>
      <c r="G258" s="15"/>
    </row>
    <row r="259" spans="1:7" x14ac:dyDescent="0.3">
      <c r="A259" s="7"/>
      <c r="B259" s="15"/>
      <c r="C259" s="15"/>
      <c r="D259" s="15"/>
      <c r="E259" s="15"/>
      <c r="F259" s="15"/>
      <c r="G259" s="15"/>
    </row>
    <row r="260" spans="1:7" x14ac:dyDescent="0.3">
      <c r="A260" s="7"/>
      <c r="B260" s="15"/>
      <c r="C260" s="15"/>
      <c r="D260" s="15"/>
      <c r="E260" s="15"/>
      <c r="F260" s="15"/>
      <c r="G260" s="15"/>
    </row>
    <row r="261" spans="1:7" x14ac:dyDescent="0.3">
      <c r="A261" s="7"/>
      <c r="B261" s="15"/>
      <c r="C261" s="15"/>
      <c r="D261" s="15"/>
      <c r="E261" s="15"/>
      <c r="F261" s="15"/>
      <c r="G261" s="15"/>
    </row>
    <row r="262" spans="1:7" x14ac:dyDescent="0.3">
      <c r="A262" s="7"/>
      <c r="B262" s="15"/>
      <c r="C262" s="15"/>
      <c r="D262" s="15"/>
      <c r="E262" s="15"/>
      <c r="F262" s="15"/>
      <c r="G262" s="15"/>
    </row>
    <row r="263" spans="1:7" x14ac:dyDescent="0.3">
      <c r="A263" s="7"/>
      <c r="B263" s="15"/>
      <c r="C263" s="15"/>
      <c r="D263" s="15"/>
      <c r="E263" s="15"/>
      <c r="F263" s="15"/>
      <c r="G263" s="15"/>
    </row>
    <row r="264" spans="1:7" x14ac:dyDescent="0.3">
      <c r="A264" s="7"/>
      <c r="B264" s="15"/>
      <c r="C264" s="15"/>
      <c r="D264" s="15"/>
      <c r="E264" s="15"/>
      <c r="F264" s="15"/>
      <c r="G264" s="15"/>
    </row>
    <row r="265" spans="1:7" x14ac:dyDescent="0.3">
      <c r="A265" s="7"/>
      <c r="B265" s="15"/>
      <c r="C265" s="15"/>
      <c r="D265" s="15"/>
      <c r="E265" s="15"/>
      <c r="F265" s="15"/>
      <c r="G265" s="15"/>
    </row>
    <row r="266" spans="1:7" x14ac:dyDescent="0.3">
      <c r="A266" s="7"/>
      <c r="B266" s="15"/>
      <c r="C266" s="15"/>
      <c r="D266" s="15"/>
      <c r="E266" s="15"/>
      <c r="F266" s="15"/>
      <c r="G266" s="15"/>
    </row>
    <row r="267" spans="1:7" x14ac:dyDescent="0.3">
      <c r="A267" s="7"/>
      <c r="B267" s="15"/>
      <c r="C267" s="15"/>
      <c r="D267" s="15"/>
      <c r="E267" s="15"/>
      <c r="F267" s="15"/>
      <c r="G267" s="15"/>
    </row>
    <row r="268" spans="1:7" x14ac:dyDescent="0.3">
      <c r="A268" s="7"/>
      <c r="B268" s="15"/>
      <c r="C268" s="15"/>
      <c r="D268" s="15"/>
      <c r="E268" s="15"/>
      <c r="F268" s="15"/>
      <c r="G268" s="15"/>
    </row>
    <row r="269" spans="1:7" x14ac:dyDescent="0.3">
      <c r="A269" s="7"/>
      <c r="B269" s="15"/>
      <c r="C269" s="15"/>
      <c r="D269" s="15"/>
      <c r="E269" s="15"/>
      <c r="F269" s="15"/>
      <c r="G269" s="15"/>
    </row>
    <row r="270" spans="1:7" x14ac:dyDescent="0.3">
      <c r="A270" s="7"/>
      <c r="B270" s="15"/>
      <c r="C270" s="15"/>
      <c r="D270" s="15"/>
      <c r="E270" s="15"/>
      <c r="F270" s="15"/>
      <c r="G270" s="15"/>
    </row>
    <row r="271" spans="1:7" x14ac:dyDescent="0.3">
      <c r="A271" s="7"/>
      <c r="B271" s="15"/>
      <c r="C271" s="15"/>
      <c r="D271" s="15"/>
      <c r="E271" s="15"/>
      <c r="F271" s="15"/>
      <c r="G271" s="15"/>
    </row>
    <row r="272" spans="1:7" x14ac:dyDescent="0.3">
      <c r="A272" s="7"/>
      <c r="B272" s="15"/>
      <c r="C272" s="15"/>
      <c r="D272" s="15"/>
      <c r="E272" s="15"/>
      <c r="F272" s="15"/>
      <c r="G272" s="15"/>
    </row>
    <row r="273" spans="1:7" x14ac:dyDescent="0.3">
      <c r="A273" s="7"/>
      <c r="B273" s="15"/>
      <c r="C273" s="15"/>
      <c r="D273" s="15"/>
      <c r="E273" s="15"/>
      <c r="F273" s="15"/>
      <c r="G273" s="15"/>
    </row>
    <row r="274" spans="1:7" x14ac:dyDescent="0.3">
      <c r="A274" s="7"/>
      <c r="B274" s="15"/>
      <c r="C274" s="15"/>
      <c r="D274" s="15"/>
      <c r="E274" s="15"/>
      <c r="F274" s="15"/>
      <c r="G274" s="15"/>
    </row>
    <row r="275" spans="1:7" x14ac:dyDescent="0.3">
      <c r="A275" s="7"/>
      <c r="B275" s="15"/>
      <c r="C275" s="15"/>
      <c r="D275" s="15"/>
      <c r="E275" s="15"/>
      <c r="F275" s="15"/>
      <c r="G275" s="15"/>
    </row>
    <row r="276" spans="1:7" x14ac:dyDescent="0.3">
      <c r="A276" s="7"/>
      <c r="B276" s="15"/>
      <c r="C276" s="15"/>
      <c r="D276" s="15"/>
      <c r="E276" s="15"/>
      <c r="F276" s="15"/>
      <c r="G276" s="15"/>
    </row>
    <row r="277" spans="1:7" x14ac:dyDescent="0.3">
      <c r="A277" s="7"/>
      <c r="B277" s="15"/>
      <c r="C277" s="15"/>
      <c r="D277" s="15"/>
      <c r="E277" s="15"/>
      <c r="F277" s="15"/>
      <c r="G277" s="15"/>
    </row>
    <row r="278" spans="1:7" x14ac:dyDescent="0.3">
      <c r="A278" s="7"/>
      <c r="B278" s="15"/>
      <c r="C278" s="15"/>
      <c r="D278" s="15"/>
      <c r="E278" s="15"/>
      <c r="F278" s="15"/>
      <c r="G278" s="15"/>
    </row>
    <row r="279" spans="1:7" x14ac:dyDescent="0.3">
      <c r="A279" s="7"/>
      <c r="B279" s="15"/>
      <c r="C279" s="15"/>
      <c r="D279" s="15"/>
      <c r="E279" s="15"/>
      <c r="F279" s="15"/>
      <c r="G279" s="15"/>
    </row>
    <row r="280" spans="1:7" x14ac:dyDescent="0.3">
      <c r="A280" s="7"/>
      <c r="B280" s="15"/>
      <c r="C280" s="15"/>
      <c r="D280" s="15"/>
      <c r="E280" s="15"/>
      <c r="F280" s="15"/>
      <c r="G280" s="15"/>
    </row>
    <row r="281" spans="1:7" x14ac:dyDescent="0.3">
      <c r="A281" s="7"/>
      <c r="B281" s="15"/>
      <c r="C281" s="15"/>
      <c r="D281" s="15"/>
      <c r="E281" s="15"/>
      <c r="F281" s="15"/>
      <c r="G281" s="15"/>
    </row>
    <row r="282" spans="1:7" x14ac:dyDescent="0.3">
      <c r="A282" s="7"/>
      <c r="B282" s="15"/>
      <c r="C282" s="15"/>
      <c r="D282" s="15"/>
      <c r="E282" s="15"/>
      <c r="F282" s="15"/>
      <c r="G282" s="15"/>
    </row>
    <row r="283" spans="1:7" x14ac:dyDescent="0.3">
      <c r="A283" s="7"/>
      <c r="B283" s="15"/>
      <c r="C283" s="15"/>
      <c r="D283" s="15"/>
      <c r="E283" s="15"/>
      <c r="F283" s="15"/>
      <c r="G283" s="15"/>
    </row>
    <row r="284" spans="1:7" x14ac:dyDescent="0.3">
      <c r="A284" s="7"/>
      <c r="B284" s="15"/>
      <c r="C284" s="15"/>
      <c r="D284" s="15"/>
      <c r="E284" s="15"/>
      <c r="F284" s="15"/>
      <c r="G284" s="15"/>
    </row>
    <row r="285" spans="1:7" x14ac:dyDescent="0.3">
      <c r="A285" s="5"/>
      <c r="B285" s="15"/>
      <c r="C285" s="15"/>
      <c r="D285" s="15"/>
      <c r="E285" s="15"/>
      <c r="F285" s="15"/>
      <c r="G285" s="15"/>
    </row>
    <row r="286" spans="1:7" x14ac:dyDescent="0.3">
      <c r="A286" s="7"/>
      <c r="B286" s="15"/>
      <c r="C286" s="15"/>
      <c r="D286" s="15"/>
      <c r="E286" s="15"/>
      <c r="F286" s="15"/>
      <c r="G286" s="15"/>
    </row>
    <row r="287" spans="1:7" x14ac:dyDescent="0.3">
      <c r="A287" s="7"/>
      <c r="B287" s="15"/>
      <c r="C287" s="15"/>
      <c r="D287" s="15"/>
      <c r="E287" s="15"/>
      <c r="F287" s="15"/>
      <c r="G287" s="15"/>
    </row>
    <row r="288" spans="1:7" x14ac:dyDescent="0.3">
      <c r="A288" s="7"/>
      <c r="B288" s="15"/>
      <c r="C288" s="15"/>
      <c r="D288" s="15"/>
      <c r="E288" s="15"/>
      <c r="F288" s="15"/>
      <c r="G288" s="15"/>
    </row>
    <row r="289" spans="1:7" x14ac:dyDescent="0.3">
      <c r="A289" s="7"/>
      <c r="B289" s="15"/>
      <c r="C289" s="15"/>
      <c r="D289" s="15"/>
      <c r="E289" s="15"/>
      <c r="F289" s="15"/>
      <c r="G289" s="15"/>
    </row>
    <row r="290" spans="1:7" x14ac:dyDescent="0.3">
      <c r="A290" s="7"/>
      <c r="B290" s="15"/>
      <c r="C290" s="15"/>
      <c r="D290" s="15"/>
      <c r="E290" s="15"/>
      <c r="F290" s="15"/>
      <c r="G290" s="15"/>
    </row>
    <row r="291" spans="1:7" x14ac:dyDescent="0.3">
      <c r="A291" s="7"/>
      <c r="B291" s="15"/>
      <c r="C291" s="15"/>
      <c r="D291" s="15"/>
      <c r="E291" s="15"/>
      <c r="F291" s="15"/>
      <c r="G291" s="15"/>
    </row>
    <row r="292" spans="1:7" x14ac:dyDescent="0.3">
      <c r="A292" s="7"/>
      <c r="B292" s="15"/>
      <c r="C292" s="15"/>
      <c r="D292" s="15"/>
      <c r="E292" s="15"/>
      <c r="F292" s="15"/>
      <c r="G292" s="15"/>
    </row>
    <row r="293" spans="1:7" x14ac:dyDescent="0.3">
      <c r="A293" s="7"/>
      <c r="B293" s="15"/>
      <c r="C293" s="15"/>
      <c r="D293" s="15"/>
      <c r="E293" s="15"/>
      <c r="F293" s="15"/>
      <c r="G293" s="15"/>
    </row>
    <row r="294" spans="1:7" x14ac:dyDescent="0.3">
      <c r="A294" s="7"/>
      <c r="B294" s="15"/>
      <c r="C294" s="15"/>
      <c r="D294" s="15"/>
      <c r="E294" s="15"/>
      <c r="F294" s="15"/>
      <c r="G294" s="15"/>
    </row>
    <row r="295" spans="1:7" x14ac:dyDescent="0.3">
      <c r="A295" s="7"/>
      <c r="B295" s="15"/>
      <c r="C295" s="15"/>
      <c r="D295" s="15"/>
      <c r="E295" s="15"/>
      <c r="F295" s="15"/>
      <c r="G295" s="15"/>
    </row>
    <row r="296" spans="1:7" x14ac:dyDescent="0.3">
      <c r="A296" s="7"/>
      <c r="B296" s="15"/>
      <c r="C296" s="15"/>
      <c r="D296" s="15"/>
      <c r="E296" s="15"/>
      <c r="F296" s="15"/>
      <c r="G296" s="15"/>
    </row>
    <row r="297" spans="1:7" x14ac:dyDescent="0.3">
      <c r="A297" s="7"/>
      <c r="B297" s="15"/>
      <c r="C297" s="15"/>
      <c r="D297" s="15"/>
      <c r="E297" s="15"/>
      <c r="F297" s="15"/>
      <c r="G297" s="15"/>
    </row>
    <row r="298" spans="1:7" x14ac:dyDescent="0.3">
      <c r="A298" s="7"/>
      <c r="B298" s="15"/>
      <c r="C298" s="15"/>
      <c r="D298" s="15"/>
      <c r="E298" s="15"/>
      <c r="F298" s="15"/>
      <c r="G298" s="15"/>
    </row>
    <row r="299" spans="1:7" x14ac:dyDescent="0.3">
      <c r="A299" s="7"/>
      <c r="B299" s="15"/>
      <c r="C299" s="15"/>
      <c r="D299" s="15"/>
      <c r="E299" s="15"/>
      <c r="F299" s="15"/>
      <c r="G299" s="15"/>
    </row>
    <row r="300" spans="1:7" x14ac:dyDescent="0.3">
      <c r="A300" s="7"/>
      <c r="B300" s="15"/>
      <c r="C300" s="15"/>
      <c r="D300" s="15"/>
      <c r="E300" s="15"/>
      <c r="F300" s="15"/>
      <c r="G300" s="15"/>
    </row>
    <row r="301" spans="1:7" x14ac:dyDescent="0.3">
      <c r="A301" s="7"/>
      <c r="B301" s="15"/>
      <c r="C301" s="15"/>
      <c r="D301" s="15"/>
      <c r="E301" s="15"/>
      <c r="F301" s="15"/>
      <c r="G301" s="15"/>
    </row>
    <row r="302" spans="1:7" x14ac:dyDescent="0.3">
      <c r="A302" s="7"/>
      <c r="B302" s="15"/>
      <c r="C302" s="15"/>
      <c r="D302" s="15"/>
      <c r="E302" s="15"/>
      <c r="F302" s="15"/>
      <c r="G302" s="15"/>
    </row>
    <row r="303" spans="1:7" x14ac:dyDescent="0.3">
      <c r="A303" s="7"/>
      <c r="B303" s="15"/>
      <c r="C303" s="15"/>
      <c r="D303" s="15"/>
      <c r="E303" s="15"/>
      <c r="F303" s="15"/>
      <c r="G303" s="15"/>
    </row>
    <row r="304" spans="1:7" x14ac:dyDescent="0.3">
      <c r="A304" s="7"/>
      <c r="B304" s="15"/>
      <c r="C304" s="15"/>
      <c r="D304" s="15"/>
      <c r="E304" s="15"/>
      <c r="F304" s="15"/>
      <c r="G304" s="15"/>
    </row>
    <row r="305" spans="1:7" x14ac:dyDescent="0.3">
      <c r="A305" s="7"/>
      <c r="B305" s="15"/>
      <c r="C305" s="15"/>
      <c r="D305" s="15"/>
      <c r="E305" s="15"/>
      <c r="F305" s="15"/>
      <c r="G305" s="15"/>
    </row>
    <row r="306" spans="1:7" x14ac:dyDescent="0.3">
      <c r="A306" s="7"/>
      <c r="B306" s="15"/>
      <c r="C306" s="15"/>
      <c r="D306" s="15"/>
      <c r="E306" s="15"/>
      <c r="F306" s="15"/>
      <c r="G306" s="15"/>
    </row>
    <row r="307" spans="1:7" x14ac:dyDescent="0.3">
      <c r="A307" s="7"/>
      <c r="B307" s="15"/>
      <c r="C307" s="15"/>
      <c r="D307" s="15"/>
      <c r="E307" s="15"/>
      <c r="F307" s="15"/>
      <c r="G307" s="15"/>
    </row>
    <row r="308" spans="1:7" x14ac:dyDescent="0.3">
      <c r="A308" s="7"/>
      <c r="B308" s="15"/>
      <c r="C308" s="15"/>
      <c r="D308" s="15"/>
      <c r="E308" s="15"/>
      <c r="F308" s="15"/>
      <c r="G308" s="15"/>
    </row>
    <row r="309" spans="1:7" x14ac:dyDescent="0.3">
      <c r="A309" s="7"/>
      <c r="B309" s="15"/>
      <c r="C309" s="15"/>
      <c r="D309" s="15"/>
      <c r="E309" s="15"/>
      <c r="F309" s="15"/>
      <c r="G309" s="15"/>
    </row>
    <row r="310" spans="1:7" x14ac:dyDescent="0.3">
      <c r="A310" s="7"/>
      <c r="B310" s="15"/>
      <c r="C310" s="15"/>
      <c r="D310" s="15"/>
      <c r="E310" s="15"/>
      <c r="F310" s="15"/>
      <c r="G310" s="15"/>
    </row>
    <row r="311" spans="1:7" x14ac:dyDescent="0.3">
      <c r="A311" s="7"/>
      <c r="B311" s="15"/>
      <c r="C311" s="15"/>
      <c r="D311" s="15"/>
      <c r="E311" s="15"/>
      <c r="F311" s="15"/>
      <c r="G311" s="15"/>
    </row>
    <row r="312" spans="1:7" x14ac:dyDescent="0.3">
      <c r="A312" s="7"/>
      <c r="B312" s="15"/>
      <c r="C312" s="15"/>
      <c r="D312" s="15"/>
      <c r="E312" s="15"/>
      <c r="F312" s="15"/>
      <c r="G312" s="15"/>
    </row>
    <row r="313" spans="1:7" x14ac:dyDescent="0.3">
      <c r="A313" s="7"/>
      <c r="B313" s="15"/>
      <c r="C313" s="15"/>
      <c r="D313" s="15"/>
      <c r="E313" s="15"/>
      <c r="F313" s="15"/>
      <c r="G313" s="15"/>
    </row>
    <row r="314" spans="1:7" x14ac:dyDescent="0.3">
      <c r="A314" s="7"/>
      <c r="B314" s="15"/>
      <c r="C314" s="15"/>
      <c r="D314" s="15"/>
      <c r="E314" s="15"/>
      <c r="F314" s="15"/>
      <c r="G314" s="15"/>
    </row>
    <row r="315" spans="1:7" x14ac:dyDescent="0.3">
      <c r="A315" s="7"/>
      <c r="B315" s="15"/>
      <c r="C315" s="15"/>
      <c r="D315" s="15"/>
      <c r="E315" s="15"/>
      <c r="F315" s="15"/>
      <c r="G315" s="15"/>
    </row>
    <row r="316" spans="1:7" x14ac:dyDescent="0.3">
      <c r="A316" s="7"/>
      <c r="B316" s="15"/>
      <c r="C316" s="15"/>
      <c r="D316" s="15"/>
      <c r="E316" s="15"/>
      <c r="F316" s="15"/>
      <c r="G316" s="15"/>
    </row>
    <row r="317" spans="1:7" x14ac:dyDescent="0.3">
      <c r="A317" s="7"/>
      <c r="B317" s="15"/>
      <c r="C317" s="15"/>
      <c r="D317" s="15"/>
      <c r="E317" s="15"/>
      <c r="F317" s="15"/>
      <c r="G317" s="15"/>
    </row>
    <row r="318" spans="1:7" x14ac:dyDescent="0.3">
      <c r="A318" s="7"/>
      <c r="B318" s="15"/>
      <c r="C318" s="15"/>
      <c r="D318" s="15"/>
      <c r="E318" s="15"/>
      <c r="F318" s="15"/>
      <c r="G318" s="15"/>
    </row>
    <row r="319" spans="1:7" x14ac:dyDescent="0.3">
      <c r="A319" s="7"/>
      <c r="B319" s="15"/>
      <c r="C319" s="15"/>
      <c r="D319" s="15"/>
      <c r="E319" s="15"/>
      <c r="F319" s="15"/>
      <c r="G319" s="15"/>
    </row>
    <row r="320" spans="1:7" x14ac:dyDescent="0.3">
      <c r="A320" s="7"/>
      <c r="B320" s="15"/>
      <c r="C320" s="15"/>
      <c r="D320" s="15"/>
      <c r="E320" s="15"/>
      <c r="F320" s="15"/>
      <c r="G320" s="15"/>
    </row>
    <row r="321" spans="1:7" x14ac:dyDescent="0.3">
      <c r="A321" s="7"/>
      <c r="B321" s="15"/>
      <c r="C321" s="15"/>
      <c r="D321" s="15"/>
      <c r="E321" s="15"/>
      <c r="F321" s="15"/>
      <c r="G321" s="15"/>
    </row>
    <row r="322" spans="1:7" x14ac:dyDescent="0.3">
      <c r="A322" s="7"/>
      <c r="B322" s="15"/>
      <c r="C322" s="15"/>
      <c r="D322" s="15"/>
      <c r="E322" s="15"/>
      <c r="F322" s="15"/>
      <c r="G322" s="15"/>
    </row>
    <row r="323" spans="1:7" x14ac:dyDescent="0.3">
      <c r="A323" s="7"/>
      <c r="B323" s="15"/>
      <c r="C323" s="15"/>
      <c r="D323" s="15"/>
      <c r="E323" s="15"/>
      <c r="F323" s="15"/>
      <c r="G323" s="15"/>
    </row>
    <row r="324" spans="1:7" x14ac:dyDescent="0.3">
      <c r="A324" s="7"/>
      <c r="B324" s="15"/>
      <c r="C324" s="15"/>
      <c r="D324" s="15"/>
      <c r="E324" s="15"/>
      <c r="F324" s="15"/>
      <c r="G324" s="15"/>
    </row>
    <row r="325" spans="1:7" x14ac:dyDescent="0.3">
      <c r="A325" s="7"/>
      <c r="B325" s="15"/>
      <c r="C325" s="15"/>
      <c r="D325" s="15"/>
      <c r="E325" s="15"/>
      <c r="F325" s="15"/>
      <c r="G325" s="15"/>
    </row>
    <row r="326" spans="1:7" x14ac:dyDescent="0.3">
      <c r="A326" s="7"/>
      <c r="B326" s="15"/>
      <c r="C326" s="15"/>
      <c r="D326" s="15"/>
      <c r="E326" s="15"/>
      <c r="F326" s="15"/>
      <c r="G326" s="15"/>
    </row>
    <row r="327" spans="1:7" x14ac:dyDescent="0.3">
      <c r="A327" s="7"/>
      <c r="B327" s="15"/>
      <c r="C327" s="15"/>
      <c r="D327" s="15"/>
      <c r="E327" s="15"/>
      <c r="F327" s="15"/>
      <c r="G327" s="15"/>
    </row>
    <row r="328" spans="1:7" x14ac:dyDescent="0.3">
      <c r="A328" s="7"/>
      <c r="B328" s="15"/>
      <c r="C328" s="15"/>
      <c r="D328" s="15"/>
      <c r="E328" s="15"/>
      <c r="F328" s="15"/>
      <c r="G328" s="15"/>
    </row>
    <row r="329" spans="1:7" x14ac:dyDescent="0.3">
      <c r="A329" s="7"/>
      <c r="B329" s="15"/>
      <c r="C329" s="15"/>
      <c r="D329" s="15"/>
      <c r="E329" s="15"/>
      <c r="F329" s="15"/>
      <c r="G329" s="15"/>
    </row>
    <row r="330" spans="1:7" x14ac:dyDescent="0.3">
      <c r="A330" s="7"/>
      <c r="B330" s="15"/>
      <c r="C330" s="15"/>
      <c r="D330" s="15"/>
      <c r="E330" s="15"/>
      <c r="F330" s="15"/>
      <c r="G330" s="15"/>
    </row>
    <row r="331" spans="1:7" x14ac:dyDescent="0.3">
      <c r="A331" s="7"/>
      <c r="B331" s="15"/>
      <c r="C331" s="15"/>
      <c r="D331" s="15"/>
      <c r="E331" s="15"/>
      <c r="F331" s="15"/>
      <c r="G331" s="15"/>
    </row>
    <row r="332" spans="1:7" x14ac:dyDescent="0.3">
      <c r="A332" s="7"/>
      <c r="B332" s="15"/>
      <c r="C332" s="15"/>
      <c r="D332" s="15"/>
      <c r="E332" s="15"/>
      <c r="F332" s="15"/>
      <c r="G332" s="15"/>
    </row>
    <row r="333" spans="1:7" x14ac:dyDescent="0.3">
      <c r="A333" s="7"/>
      <c r="B333" s="15"/>
      <c r="C333" s="15"/>
      <c r="D333" s="15"/>
      <c r="E333" s="15"/>
      <c r="F333" s="15"/>
      <c r="G333" s="15"/>
    </row>
    <row r="334" spans="1:7" x14ac:dyDescent="0.3">
      <c r="A334" s="7"/>
      <c r="B334" s="15"/>
      <c r="C334" s="15"/>
      <c r="D334" s="15"/>
      <c r="E334" s="15"/>
      <c r="F334" s="15"/>
      <c r="G334" s="15"/>
    </row>
    <row r="335" spans="1:7" x14ac:dyDescent="0.3">
      <c r="A335" s="7"/>
      <c r="B335" s="15"/>
      <c r="C335" s="15"/>
      <c r="D335" s="15"/>
      <c r="E335" s="15"/>
      <c r="F335" s="15"/>
      <c r="G335" s="15"/>
    </row>
    <row r="336" spans="1:7" x14ac:dyDescent="0.3">
      <c r="A336" s="7"/>
      <c r="B336" s="15"/>
      <c r="C336" s="15"/>
      <c r="D336" s="15"/>
      <c r="E336" s="15"/>
      <c r="F336" s="15"/>
      <c r="G336" s="15"/>
    </row>
    <row r="337" spans="1:7" x14ac:dyDescent="0.3">
      <c r="A337" s="7"/>
      <c r="B337" s="15"/>
      <c r="C337" s="15"/>
      <c r="D337" s="15"/>
      <c r="E337" s="15"/>
      <c r="F337" s="15"/>
      <c r="G337" s="15"/>
    </row>
    <row r="338" spans="1:7" x14ac:dyDescent="0.3">
      <c r="A338" s="7"/>
      <c r="B338" s="15"/>
      <c r="C338" s="15"/>
      <c r="D338" s="15"/>
      <c r="E338" s="15"/>
      <c r="F338" s="15"/>
      <c r="G338" s="15"/>
    </row>
    <row r="339" spans="1:7" x14ac:dyDescent="0.3">
      <c r="A339" s="7"/>
      <c r="B339" s="15"/>
      <c r="C339" s="15"/>
      <c r="D339" s="15"/>
      <c r="E339" s="15"/>
      <c r="F339" s="15"/>
      <c r="G339" s="15"/>
    </row>
    <row r="340" spans="1:7" x14ac:dyDescent="0.3">
      <c r="A340" s="7"/>
      <c r="B340" s="15"/>
      <c r="C340" s="15"/>
      <c r="D340" s="15"/>
      <c r="E340" s="15"/>
      <c r="F340" s="15"/>
      <c r="G340" s="15"/>
    </row>
    <row r="341" spans="1:7" x14ac:dyDescent="0.3">
      <c r="A341" s="7"/>
      <c r="B341" s="15"/>
      <c r="C341" s="15"/>
      <c r="D341" s="15"/>
      <c r="E341" s="15"/>
      <c r="F341" s="15"/>
      <c r="G341" s="15"/>
    </row>
    <row r="342" spans="1:7" x14ac:dyDescent="0.3">
      <c r="A342" s="7"/>
      <c r="B342" s="15"/>
      <c r="C342" s="15"/>
      <c r="D342" s="15"/>
      <c r="E342" s="15"/>
      <c r="F342" s="15"/>
      <c r="G342" s="15"/>
    </row>
    <row r="343" spans="1:7" x14ac:dyDescent="0.3">
      <c r="A343" s="7"/>
      <c r="B343" s="15"/>
      <c r="C343" s="15"/>
      <c r="D343" s="15"/>
      <c r="E343" s="15"/>
      <c r="F343" s="15"/>
      <c r="G343" s="15"/>
    </row>
    <row r="344" spans="1:7" x14ac:dyDescent="0.3">
      <c r="A344" s="7"/>
      <c r="B344" s="15"/>
      <c r="C344" s="15"/>
      <c r="D344" s="15"/>
      <c r="E344" s="15"/>
      <c r="F344" s="15"/>
      <c r="G344" s="15"/>
    </row>
    <row r="345" spans="1:7" x14ac:dyDescent="0.3">
      <c r="A345" s="7"/>
      <c r="B345" s="15"/>
      <c r="C345" s="15"/>
      <c r="D345" s="15"/>
      <c r="E345" s="15"/>
      <c r="F345" s="15"/>
      <c r="G345" s="15"/>
    </row>
    <row r="346" spans="1:7" x14ac:dyDescent="0.3">
      <c r="A346" s="7"/>
      <c r="B346" s="15"/>
      <c r="C346" s="15"/>
      <c r="D346" s="15"/>
      <c r="E346" s="15"/>
      <c r="F346" s="15"/>
      <c r="G346" s="15"/>
    </row>
    <row r="347" spans="1:7" x14ac:dyDescent="0.3">
      <c r="A347" s="7"/>
      <c r="B347" s="15"/>
      <c r="C347" s="15"/>
      <c r="D347" s="15"/>
      <c r="E347" s="15"/>
      <c r="F347" s="15"/>
      <c r="G347" s="15"/>
    </row>
    <row r="348" spans="1:7" x14ac:dyDescent="0.3">
      <c r="A348" s="7"/>
      <c r="B348" s="15"/>
      <c r="C348" s="15"/>
      <c r="D348" s="15"/>
      <c r="E348" s="15"/>
      <c r="F348" s="15"/>
      <c r="G348" s="15"/>
    </row>
    <row r="349" spans="1:7" x14ac:dyDescent="0.3">
      <c r="A349" s="7"/>
      <c r="B349" s="15"/>
      <c r="C349" s="15"/>
      <c r="D349" s="15"/>
      <c r="E349" s="15"/>
      <c r="F349" s="15"/>
      <c r="G349" s="15"/>
    </row>
    <row r="350" spans="1:7" x14ac:dyDescent="0.3">
      <c r="A350" s="7"/>
      <c r="B350" s="15"/>
      <c r="C350" s="15"/>
      <c r="D350" s="15"/>
      <c r="E350" s="15"/>
      <c r="F350" s="15"/>
      <c r="G350" s="15"/>
    </row>
    <row r="351" spans="1:7" x14ac:dyDescent="0.3">
      <c r="A351" s="5"/>
      <c r="B351" s="15"/>
      <c r="C351" s="15"/>
      <c r="D351" s="15"/>
      <c r="E351" s="15"/>
      <c r="F351" s="15"/>
      <c r="G351" s="15"/>
    </row>
  </sheetData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7:C175"/>
  <sheetViews>
    <sheetView showGridLines="0" workbookViewId="0">
      <selection activeCell="B22" sqref="B22"/>
    </sheetView>
  </sheetViews>
  <sheetFormatPr defaultRowHeight="14.4" x14ac:dyDescent="0.3"/>
  <cols>
    <col min="1" max="1" width="33" customWidth="1"/>
    <col min="2" max="2" width="34.5546875" style="8" bestFit="1" customWidth="1"/>
    <col min="3" max="3" width="12.5546875" bestFit="1" customWidth="1"/>
  </cols>
  <sheetData>
    <row r="7" spans="1:3" x14ac:dyDescent="0.3">
      <c r="B7"/>
    </row>
    <row r="12" spans="1:3" x14ac:dyDescent="0.3">
      <c r="A12" s="1" t="s">
        <v>23</v>
      </c>
      <c r="B12" s="1" t="s">
        <v>3</v>
      </c>
      <c r="C12" t="s">
        <v>8</v>
      </c>
    </row>
    <row r="13" spans="1:3" x14ac:dyDescent="0.3">
      <c r="A13" t="s">
        <v>55</v>
      </c>
      <c r="B13" t="s">
        <v>33</v>
      </c>
      <c r="C13" s="18">
        <v>-32398</v>
      </c>
    </row>
    <row r="14" spans="1:3" x14ac:dyDescent="0.3">
      <c r="A14" t="s">
        <v>55</v>
      </c>
      <c r="B14" t="s">
        <v>35</v>
      </c>
      <c r="C14" s="18">
        <v>9500</v>
      </c>
    </row>
    <row r="15" spans="1:3" x14ac:dyDescent="0.3">
      <c r="A15" t="s">
        <v>55</v>
      </c>
      <c r="B15" t="s">
        <v>37</v>
      </c>
      <c r="C15" s="18">
        <v>-15000</v>
      </c>
    </row>
    <row r="16" spans="1:3" x14ac:dyDescent="0.3">
      <c r="A16" t="s">
        <v>55</v>
      </c>
      <c r="B16" t="s">
        <v>56</v>
      </c>
      <c r="C16" s="18">
        <v>5500</v>
      </c>
    </row>
    <row r="17" spans="1:3" x14ac:dyDescent="0.3">
      <c r="A17" t="s">
        <v>55</v>
      </c>
      <c r="B17" t="s">
        <v>86</v>
      </c>
      <c r="C17" s="18">
        <v>11034</v>
      </c>
    </row>
    <row r="18" spans="1:3" x14ac:dyDescent="0.3">
      <c r="A18" t="s">
        <v>55</v>
      </c>
      <c r="B18" t="s">
        <v>91</v>
      </c>
      <c r="C18" s="18">
        <v>-20000</v>
      </c>
    </row>
    <row r="19" spans="1:3" x14ac:dyDescent="0.3">
      <c r="A19" t="s">
        <v>0</v>
      </c>
      <c r="B19"/>
      <c r="C19" s="18">
        <v>-41364</v>
      </c>
    </row>
    <row r="20" spans="1:3" x14ac:dyDescent="0.3">
      <c r="B20"/>
    </row>
    <row r="21" spans="1:3" x14ac:dyDescent="0.3">
      <c r="B21"/>
    </row>
    <row r="22" spans="1:3" x14ac:dyDescent="0.3">
      <c r="B22"/>
    </row>
    <row r="23" spans="1:3" x14ac:dyDescent="0.3">
      <c r="B23"/>
    </row>
    <row r="24" spans="1:3" x14ac:dyDescent="0.3">
      <c r="B24"/>
    </row>
    <row r="25" spans="1:3" x14ac:dyDescent="0.3">
      <c r="B25"/>
    </row>
    <row r="26" spans="1:3" x14ac:dyDescent="0.3">
      <c r="B26"/>
    </row>
    <row r="27" spans="1:3" x14ac:dyDescent="0.3">
      <c r="B27"/>
    </row>
    <row r="28" spans="1:3" x14ac:dyDescent="0.3">
      <c r="B28"/>
    </row>
    <row r="29" spans="1:3" x14ac:dyDescent="0.3">
      <c r="B29"/>
    </row>
    <row r="30" spans="1:3" x14ac:dyDescent="0.3">
      <c r="B30"/>
    </row>
    <row r="31" spans="1:3" x14ac:dyDescent="0.3">
      <c r="B31"/>
    </row>
    <row r="32" spans="1:3" x14ac:dyDescent="0.3">
      <c r="B32"/>
    </row>
    <row r="33" spans="2:2" x14ac:dyDescent="0.3">
      <c r="B33"/>
    </row>
    <row r="34" spans="2:2" x14ac:dyDescent="0.3">
      <c r="B34"/>
    </row>
    <row r="35" spans="2:2" x14ac:dyDescent="0.3">
      <c r="B35"/>
    </row>
    <row r="36" spans="2:2" x14ac:dyDescent="0.3">
      <c r="B36"/>
    </row>
    <row r="37" spans="2:2" x14ac:dyDescent="0.3">
      <c r="B37"/>
    </row>
    <row r="38" spans="2:2" x14ac:dyDescent="0.3">
      <c r="B38"/>
    </row>
    <row r="39" spans="2:2" x14ac:dyDescent="0.3">
      <c r="B39"/>
    </row>
    <row r="40" spans="2:2" x14ac:dyDescent="0.3">
      <c r="B40"/>
    </row>
    <row r="41" spans="2:2" x14ac:dyDescent="0.3">
      <c r="B41"/>
    </row>
    <row r="42" spans="2:2" x14ac:dyDescent="0.3">
      <c r="B42"/>
    </row>
    <row r="43" spans="2:2" x14ac:dyDescent="0.3">
      <c r="B43"/>
    </row>
    <row r="44" spans="2:2" x14ac:dyDescent="0.3">
      <c r="B44"/>
    </row>
    <row r="45" spans="2:2" x14ac:dyDescent="0.3">
      <c r="B45"/>
    </row>
    <row r="46" spans="2:2" x14ac:dyDescent="0.3">
      <c r="B46"/>
    </row>
    <row r="47" spans="2:2" x14ac:dyDescent="0.3">
      <c r="B47"/>
    </row>
    <row r="48" spans="2:2" x14ac:dyDescent="0.3">
      <c r="B48"/>
    </row>
    <row r="49" spans="2:2" x14ac:dyDescent="0.3">
      <c r="B49"/>
    </row>
    <row r="50" spans="2:2" x14ac:dyDescent="0.3">
      <c r="B50"/>
    </row>
    <row r="51" spans="2:2" x14ac:dyDescent="0.3">
      <c r="B51"/>
    </row>
    <row r="52" spans="2:2" x14ac:dyDescent="0.3">
      <c r="B52"/>
    </row>
    <row r="53" spans="2:2" x14ac:dyDescent="0.3">
      <c r="B53"/>
    </row>
    <row r="54" spans="2:2" x14ac:dyDescent="0.3">
      <c r="B54"/>
    </row>
    <row r="55" spans="2:2" x14ac:dyDescent="0.3">
      <c r="B55"/>
    </row>
    <row r="56" spans="2:2" x14ac:dyDescent="0.3">
      <c r="B56"/>
    </row>
    <row r="57" spans="2:2" x14ac:dyDescent="0.3">
      <c r="B57"/>
    </row>
    <row r="58" spans="2:2" x14ac:dyDescent="0.3">
      <c r="B58"/>
    </row>
    <row r="59" spans="2:2" x14ac:dyDescent="0.3">
      <c r="B59"/>
    </row>
    <row r="60" spans="2:2" x14ac:dyDescent="0.3">
      <c r="B60"/>
    </row>
    <row r="61" spans="2:2" x14ac:dyDescent="0.3">
      <c r="B61"/>
    </row>
    <row r="62" spans="2:2" x14ac:dyDescent="0.3">
      <c r="B62"/>
    </row>
    <row r="63" spans="2:2" x14ac:dyDescent="0.3">
      <c r="B63"/>
    </row>
    <row r="64" spans="2:2" x14ac:dyDescent="0.3">
      <c r="B64"/>
    </row>
    <row r="65" spans="2:2" x14ac:dyDescent="0.3">
      <c r="B65"/>
    </row>
    <row r="66" spans="2:2" x14ac:dyDescent="0.3">
      <c r="B66"/>
    </row>
    <row r="67" spans="2:2" x14ac:dyDescent="0.3">
      <c r="B67"/>
    </row>
    <row r="68" spans="2:2" x14ac:dyDescent="0.3">
      <c r="B68"/>
    </row>
    <row r="69" spans="2:2" x14ac:dyDescent="0.3">
      <c r="B69"/>
    </row>
    <row r="70" spans="2:2" x14ac:dyDescent="0.3">
      <c r="B70"/>
    </row>
    <row r="71" spans="2:2" x14ac:dyDescent="0.3">
      <c r="B71"/>
    </row>
    <row r="72" spans="2:2" x14ac:dyDescent="0.3">
      <c r="B72"/>
    </row>
    <row r="73" spans="2:2" x14ac:dyDescent="0.3">
      <c r="B73"/>
    </row>
    <row r="74" spans="2:2" x14ac:dyDescent="0.3">
      <c r="B74"/>
    </row>
    <row r="75" spans="2:2" x14ac:dyDescent="0.3">
      <c r="B75"/>
    </row>
    <row r="76" spans="2:2" x14ac:dyDescent="0.3">
      <c r="B76"/>
    </row>
    <row r="77" spans="2:2" x14ac:dyDescent="0.3">
      <c r="B77"/>
    </row>
    <row r="78" spans="2:2" x14ac:dyDescent="0.3">
      <c r="B78"/>
    </row>
    <row r="79" spans="2:2" x14ac:dyDescent="0.3">
      <c r="B79"/>
    </row>
    <row r="80" spans="2:2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  <row r="87" spans="2:2" x14ac:dyDescent="0.3">
      <c r="B87"/>
    </row>
    <row r="88" spans="2:2" x14ac:dyDescent="0.3">
      <c r="B88"/>
    </row>
    <row r="89" spans="2:2" x14ac:dyDescent="0.3">
      <c r="B89"/>
    </row>
    <row r="90" spans="2:2" x14ac:dyDescent="0.3">
      <c r="B90"/>
    </row>
    <row r="91" spans="2:2" x14ac:dyDescent="0.3">
      <c r="B91"/>
    </row>
    <row r="92" spans="2:2" x14ac:dyDescent="0.3">
      <c r="B92"/>
    </row>
    <row r="93" spans="2:2" x14ac:dyDescent="0.3">
      <c r="B93"/>
    </row>
    <row r="94" spans="2:2" x14ac:dyDescent="0.3">
      <c r="B94"/>
    </row>
    <row r="95" spans="2:2" x14ac:dyDescent="0.3">
      <c r="B95"/>
    </row>
    <row r="96" spans="2:2" x14ac:dyDescent="0.3">
      <c r="B96"/>
    </row>
    <row r="97" spans="2:2" x14ac:dyDescent="0.3">
      <c r="B97"/>
    </row>
    <row r="98" spans="2:2" x14ac:dyDescent="0.3">
      <c r="B98"/>
    </row>
    <row r="99" spans="2:2" x14ac:dyDescent="0.3">
      <c r="B99"/>
    </row>
    <row r="100" spans="2:2" x14ac:dyDescent="0.3">
      <c r="B100"/>
    </row>
    <row r="101" spans="2:2" x14ac:dyDescent="0.3">
      <c r="B101"/>
    </row>
    <row r="102" spans="2:2" x14ac:dyDescent="0.3">
      <c r="B102"/>
    </row>
    <row r="103" spans="2:2" x14ac:dyDescent="0.3">
      <c r="B103"/>
    </row>
    <row r="104" spans="2:2" x14ac:dyDescent="0.3">
      <c r="B104"/>
    </row>
    <row r="105" spans="2:2" x14ac:dyDescent="0.3">
      <c r="B105"/>
    </row>
    <row r="106" spans="2:2" x14ac:dyDescent="0.3">
      <c r="B106"/>
    </row>
    <row r="107" spans="2:2" x14ac:dyDescent="0.3">
      <c r="B107"/>
    </row>
    <row r="108" spans="2:2" x14ac:dyDescent="0.3">
      <c r="B108"/>
    </row>
    <row r="109" spans="2:2" x14ac:dyDescent="0.3">
      <c r="B109"/>
    </row>
    <row r="110" spans="2:2" x14ac:dyDescent="0.3">
      <c r="B110"/>
    </row>
    <row r="111" spans="2:2" x14ac:dyDescent="0.3">
      <c r="B111"/>
    </row>
    <row r="112" spans="2:2" x14ac:dyDescent="0.3">
      <c r="B112"/>
    </row>
    <row r="113" spans="2:2" x14ac:dyDescent="0.3">
      <c r="B113"/>
    </row>
    <row r="114" spans="2:2" x14ac:dyDescent="0.3">
      <c r="B114"/>
    </row>
    <row r="115" spans="2:2" x14ac:dyDescent="0.3">
      <c r="B115"/>
    </row>
    <row r="116" spans="2:2" x14ac:dyDescent="0.3">
      <c r="B116"/>
    </row>
    <row r="117" spans="2:2" x14ac:dyDescent="0.3">
      <c r="B117"/>
    </row>
    <row r="118" spans="2:2" x14ac:dyDescent="0.3">
      <c r="B118"/>
    </row>
    <row r="119" spans="2:2" x14ac:dyDescent="0.3">
      <c r="B119"/>
    </row>
    <row r="120" spans="2:2" x14ac:dyDescent="0.3">
      <c r="B120"/>
    </row>
    <row r="121" spans="2:2" x14ac:dyDescent="0.3">
      <c r="B121"/>
    </row>
    <row r="122" spans="2:2" x14ac:dyDescent="0.3">
      <c r="B122"/>
    </row>
    <row r="123" spans="2:2" x14ac:dyDescent="0.3">
      <c r="B123"/>
    </row>
    <row r="124" spans="2:2" x14ac:dyDescent="0.3">
      <c r="B124"/>
    </row>
    <row r="125" spans="2:2" x14ac:dyDescent="0.3">
      <c r="B125"/>
    </row>
    <row r="126" spans="2:2" x14ac:dyDescent="0.3">
      <c r="B126"/>
    </row>
    <row r="127" spans="2:2" x14ac:dyDescent="0.3">
      <c r="B127"/>
    </row>
    <row r="128" spans="2:2" x14ac:dyDescent="0.3">
      <c r="B128"/>
    </row>
    <row r="129" spans="2:2" x14ac:dyDescent="0.3">
      <c r="B129"/>
    </row>
    <row r="130" spans="2:2" x14ac:dyDescent="0.3">
      <c r="B130"/>
    </row>
    <row r="131" spans="2:2" x14ac:dyDescent="0.3">
      <c r="B131"/>
    </row>
    <row r="132" spans="2:2" x14ac:dyDescent="0.3">
      <c r="B132"/>
    </row>
    <row r="133" spans="2:2" x14ac:dyDescent="0.3">
      <c r="B133"/>
    </row>
    <row r="134" spans="2:2" x14ac:dyDescent="0.3">
      <c r="B134"/>
    </row>
    <row r="135" spans="2:2" x14ac:dyDescent="0.3">
      <c r="B135"/>
    </row>
    <row r="136" spans="2:2" x14ac:dyDescent="0.3">
      <c r="B136"/>
    </row>
    <row r="137" spans="2:2" x14ac:dyDescent="0.3">
      <c r="B137"/>
    </row>
    <row r="138" spans="2:2" x14ac:dyDescent="0.3">
      <c r="B138"/>
    </row>
    <row r="139" spans="2:2" x14ac:dyDescent="0.3">
      <c r="B139"/>
    </row>
    <row r="140" spans="2:2" x14ac:dyDescent="0.3">
      <c r="B140"/>
    </row>
    <row r="141" spans="2:2" x14ac:dyDescent="0.3">
      <c r="B141"/>
    </row>
    <row r="142" spans="2:2" x14ac:dyDescent="0.3">
      <c r="B142"/>
    </row>
    <row r="143" spans="2:2" x14ac:dyDescent="0.3">
      <c r="B143"/>
    </row>
    <row r="144" spans="2:2" x14ac:dyDescent="0.3">
      <c r="B144"/>
    </row>
    <row r="145" spans="2:2" x14ac:dyDescent="0.3">
      <c r="B145"/>
    </row>
    <row r="146" spans="2:2" x14ac:dyDescent="0.3">
      <c r="B146"/>
    </row>
    <row r="147" spans="2:2" x14ac:dyDescent="0.3">
      <c r="B147"/>
    </row>
    <row r="148" spans="2:2" x14ac:dyDescent="0.3">
      <c r="B148"/>
    </row>
    <row r="149" spans="2:2" x14ac:dyDescent="0.3">
      <c r="B149"/>
    </row>
    <row r="150" spans="2:2" x14ac:dyDescent="0.3">
      <c r="B150"/>
    </row>
    <row r="151" spans="2:2" x14ac:dyDescent="0.3">
      <c r="B151"/>
    </row>
    <row r="152" spans="2:2" x14ac:dyDescent="0.3">
      <c r="B152"/>
    </row>
    <row r="153" spans="2:2" x14ac:dyDescent="0.3">
      <c r="B153"/>
    </row>
    <row r="154" spans="2:2" x14ac:dyDescent="0.3">
      <c r="B154"/>
    </row>
    <row r="155" spans="2:2" x14ac:dyDescent="0.3">
      <c r="B155"/>
    </row>
    <row r="156" spans="2:2" x14ac:dyDescent="0.3">
      <c r="B156"/>
    </row>
    <row r="157" spans="2:2" x14ac:dyDescent="0.3">
      <c r="B157"/>
    </row>
    <row r="158" spans="2:2" x14ac:dyDescent="0.3">
      <c r="B158"/>
    </row>
    <row r="159" spans="2:2" x14ac:dyDescent="0.3">
      <c r="B159"/>
    </row>
    <row r="160" spans="2:2" x14ac:dyDescent="0.3">
      <c r="B160"/>
    </row>
    <row r="161" spans="2:2" x14ac:dyDescent="0.3">
      <c r="B161"/>
    </row>
    <row r="162" spans="2:2" x14ac:dyDescent="0.3">
      <c r="B162"/>
    </row>
    <row r="163" spans="2:2" x14ac:dyDescent="0.3">
      <c r="B163"/>
    </row>
    <row r="164" spans="2:2" x14ac:dyDescent="0.3">
      <c r="B164"/>
    </row>
    <row r="165" spans="2:2" x14ac:dyDescent="0.3">
      <c r="B165"/>
    </row>
    <row r="166" spans="2:2" x14ac:dyDescent="0.3">
      <c r="B166"/>
    </row>
    <row r="167" spans="2:2" x14ac:dyDescent="0.3">
      <c r="B167"/>
    </row>
    <row r="168" spans="2:2" x14ac:dyDescent="0.3">
      <c r="B168"/>
    </row>
    <row r="169" spans="2:2" x14ac:dyDescent="0.3">
      <c r="B169"/>
    </row>
    <row r="170" spans="2:2" x14ac:dyDescent="0.3">
      <c r="B170"/>
    </row>
    <row r="171" spans="2:2" x14ac:dyDescent="0.3">
      <c r="B171"/>
    </row>
    <row r="172" spans="2:2" x14ac:dyDescent="0.3">
      <c r="B172"/>
    </row>
    <row r="173" spans="2:2" x14ac:dyDescent="0.3">
      <c r="B173"/>
    </row>
    <row r="174" spans="2:2" x14ac:dyDescent="0.3">
      <c r="B174"/>
    </row>
    <row r="175" spans="2:2" x14ac:dyDescent="0.3">
      <c r="B175"/>
    </row>
  </sheetData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7:C63"/>
  <sheetViews>
    <sheetView showGridLines="0" workbookViewId="0">
      <selection activeCell="A9" sqref="A9"/>
    </sheetView>
  </sheetViews>
  <sheetFormatPr defaultRowHeight="14.4" x14ac:dyDescent="0.3"/>
  <cols>
    <col min="1" max="1" width="54.6640625" customWidth="1"/>
    <col min="2" max="2" width="33.5546875" style="8" bestFit="1" customWidth="1"/>
    <col min="3" max="3" width="12.5546875" bestFit="1" customWidth="1"/>
  </cols>
  <sheetData>
    <row r="7" spans="1:3" x14ac:dyDescent="0.3">
      <c r="B7"/>
    </row>
    <row r="8" spans="1:3" x14ac:dyDescent="0.3">
      <c r="B8"/>
    </row>
    <row r="9" spans="1:3" x14ac:dyDescent="0.3">
      <c r="B9"/>
    </row>
    <row r="10" spans="1:3" x14ac:dyDescent="0.3">
      <c r="B10"/>
    </row>
    <row r="11" spans="1:3" x14ac:dyDescent="0.3">
      <c r="B11"/>
    </row>
    <row r="13" spans="1:3" x14ac:dyDescent="0.3">
      <c r="A13" s="1" t="s">
        <v>23</v>
      </c>
      <c r="B13" s="1" t="s">
        <v>3</v>
      </c>
      <c r="C13" t="s">
        <v>8</v>
      </c>
    </row>
    <row r="14" spans="1:3" x14ac:dyDescent="0.3">
      <c r="A14" t="s">
        <v>87</v>
      </c>
      <c r="B14" t="s">
        <v>35</v>
      </c>
      <c r="C14" s="2">
        <v>23000</v>
      </c>
    </row>
    <row r="15" spans="1:3" x14ac:dyDescent="0.3">
      <c r="A15" t="s">
        <v>87</v>
      </c>
      <c r="B15" t="s">
        <v>37</v>
      </c>
      <c r="C15" s="2">
        <v>-34000</v>
      </c>
    </row>
    <row r="16" spans="1:3" x14ac:dyDescent="0.3">
      <c r="A16" t="s">
        <v>87</v>
      </c>
      <c r="B16" t="s">
        <v>56</v>
      </c>
      <c r="C16" s="2">
        <v>21000</v>
      </c>
    </row>
    <row r="17" spans="1:3" x14ac:dyDescent="0.3">
      <c r="A17" t="s">
        <v>87</v>
      </c>
      <c r="B17" t="s">
        <v>89</v>
      </c>
      <c r="C17" s="2">
        <v>-15000</v>
      </c>
    </row>
    <row r="18" spans="1:3" x14ac:dyDescent="0.3">
      <c r="A18" t="s">
        <v>87</v>
      </c>
      <c r="B18" t="s">
        <v>101</v>
      </c>
      <c r="C18" s="2">
        <v>-24999</v>
      </c>
    </row>
    <row r="19" spans="1:3" x14ac:dyDescent="0.3">
      <c r="A19" t="s">
        <v>87</v>
      </c>
      <c r="B19" t="s">
        <v>102</v>
      </c>
      <c r="C19" s="2">
        <v>-23999</v>
      </c>
    </row>
    <row r="20" spans="1:3" x14ac:dyDescent="0.3">
      <c r="A20" t="s">
        <v>87</v>
      </c>
      <c r="B20" t="s">
        <v>127</v>
      </c>
      <c r="C20" s="2">
        <v>-20000</v>
      </c>
    </row>
    <row r="21" spans="1:3" x14ac:dyDescent="0.3">
      <c r="A21" t="s">
        <v>0</v>
      </c>
      <c r="B21"/>
      <c r="C21" s="2">
        <v>-73998</v>
      </c>
    </row>
    <row r="22" spans="1:3" x14ac:dyDescent="0.3">
      <c r="B22"/>
    </row>
    <row r="23" spans="1:3" x14ac:dyDescent="0.3">
      <c r="B23"/>
    </row>
    <row r="24" spans="1:3" x14ac:dyDescent="0.3">
      <c r="B24"/>
    </row>
    <row r="25" spans="1:3" x14ac:dyDescent="0.3">
      <c r="B25"/>
    </row>
    <row r="26" spans="1:3" x14ac:dyDescent="0.3">
      <c r="B26"/>
    </row>
    <row r="27" spans="1:3" x14ac:dyDescent="0.3">
      <c r="B27"/>
    </row>
    <row r="28" spans="1:3" x14ac:dyDescent="0.3">
      <c r="B28"/>
    </row>
    <row r="29" spans="1:3" x14ac:dyDescent="0.3">
      <c r="B29"/>
    </row>
    <row r="30" spans="1:3" x14ac:dyDescent="0.3">
      <c r="B30"/>
    </row>
    <row r="31" spans="1:3" x14ac:dyDescent="0.3">
      <c r="B31"/>
    </row>
    <row r="32" spans="1:3" x14ac:dyDescent="0.3">
      <c r="B32"/>
    </row>
    <row r="33" spans="2:2" x14ac:dyDescent="0.3">
      <c r="B33"/>
    </row>
    <row r="34" spans="2:2" x14ac:dyDescent="0.3">
      <c r="B34"/>
    </row>
    <row r="35" spans="2:2" x14ac:dyDescent="0.3">
      <c r="B35"/>
    </row>
    <row r="36" spans="2:2" x14ac:dyDescent="0.3">
      <c r="B36"/>
    </row>
    <row r="37" spans="2:2" x14ac:dyDescent="0.3">
      <c r="B37"/>
    </row>
    <row r="38" spans="2:2" x14ac:dyDescent="0.3">
      <c r="B38"/>
    </row>
    <row r="39" spans="2:2" x14ac:dyDescent="0.3">
      <c r="B39"/>
    </row>
    <row r="40" spans="2:2" x14ac:dyDescent="0.3">
      <c r="B40"/>
    </row>
    <row r="41" spans="2:2" x14ac:dyDescent="0.3">
      <c r="B41"/>
    </row>
    <row r="42" spans="2:2" x14ac:dyDescent="0.3">
      <c r="B42"/>
    </row>
    <row r="43" spans="2:2" x14ac:dyDescent="0.3">
      <c r="B43"/>
    </row>
    <row r="44" spans="2:2" x14ac:dyDescent="0.3">
      <c r="B44"/>
    </row>
    <row r="45" spans="2:2" x14ac:dyDescent="0.3">
      <c r="B45"/>
    </row>
    <row r="46" spans="2:2" x14ac:dyDescent="0.3">
      <c r="B46"/>
    </row>
    <row r="47" spans="2:2" x14ac:dyDescent="0.3">
      <c r="B47"/>
    </row>
    <row r="48" spans="2:2" x14ac:dyDescent="0.3">
      <c r="B48"/>
    </row>
    <row r="49" spans="2:2" x14ac:dyDescent="0.3">
      <c r="B49"/>
    </row>
    <row r="50" spans="2:2" x14ac:dyDescent="0.3">
      <c r="B50"/>
    </row>
    <row r="51" spans="2:2" x14ac:dyDescent="0.3">
      <c r="B51"/>
    </row>
    <row r="52" spans="2:2" x14ac:dyDescent="0.3">
      <c r="B52"/>
    </row>
    <row r="53" spans="2:2" x14ac:dyDescent="0.3">
      <c r="B53"/>
    </row>
    <row r="54" spans="2:2" x14ac:dyDescent="0.3">
      <c r="B54"/>
    </row>
    <row r="55" spans="2:2" x14ac:dyDescent="0.3">
      <c r="B55"/>
    </row>
    <row r="56" spans="2:2" x14ac:dyDescent="0.3">
      <c r="B56"/>
    </row>
    <row r="57" spans="2:2" x14ac:dyDescent="0.3">
      <c r="B57"/>
    </row>
    <row r="58" spans="2:2" x14ac:dyDescent="0.3">
      <c r="B58"/>
    </row>
    <row r="59" spans="2:2" x14ac:dyDescent="0.3">
      <c r="B59"/>
    </row>
    <row r="60" spans="2:2" x14ac:dyDescent="0.3">
      <c r="B60"/>
    </row>
    <row r="61" spans="2:2" x14ac:dyDescent="0.3">
      <c r="B61"/>
    </row>
    <row r="62" spans="2:2" x14ac:dyDescent="0.3">
      <c r="B62"/>
    </row>
    <row r="63" spans="2:2" x14ac:dyDescent="0.3">
      <c r="B63"/>
    </row>
  </sheetData>
  <pageMargins left="0.7" right="0.7" top="0.75" bottom="0.75" header="0.3" footer="0.3"/>
  <pageSetup paperSize="9" orientation="portrait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7:C62"/>
  <sheetViews>
    <sheetView showGridLines="0" workbookViewId="0">
      <selection activeCell="E12" sqref="E12"/>
    </sheetView>
  </sheetViews>
  <sheetFormatPr defaultRowHeight="14.4" x14ac:dyDescent="0.3"/>
  <cols>
    <col min="1" max="1" width="31.44140625" customWidth="1"/>
    <col min="2" max="2" width="31.44140625" style="8" bestFit="1" customWidth="1"/>
    <col min="3" max="3" width="13.44140625" bestFit="1" customWidth="1"/>
  </cols>
  <sheetData>
    <row r="7" spans="1:3" x14ac:dyDescent="0.3">
      <c r="B7"/>
    </row>
    <row r="9" spans="1:3" x14ac:dyDescent="0.3">
      <c r="A9" s="17" t="s">
        <v>139</v>
      </c>
      <c r="C9" s="39">
        <v>0</v>
      </c>
    </row>
    <row r="10" spans="1:3" x14ac:dyDescent="0.3">
      <c r="A10" t="s">
        <v>140</v>
      </c>
      <c r="C10" s="37">
        <f>C9-GETPIVOTDATA("Beløb",$A$12)</f>
        <v>-23382.5</v>
      </c>
    </row>
    <row r="12" spans="1:3" x14ac:dyDescent="0.3">
      <c r="A12" s="1" t="s">
        <v>23</v>
      </c>
      <c r="B12" s="1" t="s">
        <v>3</v>
      </c>
      <c r="C12" t="s">
        <v>8</v>
      </c>
    </row>
    <row r="13" spans="1:3" x14ac:dyDescent="0.3">
      <c r="A13" t="s">
        <v>5</v>
      </c>
      <c r="B13" t="s">
        <v>30</v>
      </c>
      <c r="C13" s="2">
        <v>-2250</v>
      </c>
    </row>
    <row r="14" spans="1:3" x14ac:dyDescent="0.3">
      <c r="A14" t="s">
        <v>5</v>
      </c>
      <c r="B14" t="s">
        <v>39</v>
      </c>
      <c r="C14" s="2">
        <v>25632.5</v>
      </c>
    </row>
    <row r="15" spans="1:3" x14ac:dyDescent="0.3">
      <c r="A15" t="s">
        <v>0</v>
      </c>
      <c r="B15"/>
      <c r="C15" s="2">
        <v>23382.5</v>
      </c>
    </row>
    <row r="16" spans="1:3" x14ac:dyDescent="0.3">
      <c r="B16"/>
    </row>
    <row r="17" spans="1:2" x14ac:dyDescent="0.3">
      <c r="B17"/>
    </row>
    <row r="18" spans="1:2" x14ac:dyDescent="0.3">
      <c r="A18" s="17"/>
      <c r="B18"/>
    </row>
    <row r="19" spans="1:2" x14ac:dyDescent="0.3">
      <c r="B19"/>
    </row>
    <row r="20" spans="1:2" x14ac:dyDescent="0.3">
      <c r="B20"/>
    </row>
    <row r="21" spans="1:2" x14ac:dyDescent="0.3">
      <c r="B21"/>
    </row>
    <row r="22" spans="1:2" x14ac:dyDescent="0.3">
      <c r="B22"/>
    </row>
    <row r="23" spans="1:2" x14ac:dyDescent="0.3">
      <c r="B23"/>
    </row>
    <row r="24" spans="1:2" x14ac:dyDescent="0.3">
      <c r="B24"/>
    </row>
    <row r="25" spans="1:2" x14ac:dyDescent="0.3">
      <c r="B25"/>
    </row>
    <row r="26" spans="1:2" x14ac:dyDescent="0.3">
      <c r="B26"/>
    </row>
    <row r="27" spans="1:2" x14ac:dyDescent="0.3">
      <c r="B27"/>
    </row>
    <row r="28" spans="1:2" x14ac:dyDescent="0.3">
      <c r="B28"/>
    </row>
    <row r="29" spans="1:2" x14ac:dyDescent="0.3">
      <c r="B29"/>
    </row>
    <row r="30" spans="1:2" x14ac:dyDescent="0.3">
      <c r="B30"/>
    </row>
    <row r="31" spans="1:2" x14ac:dyDescent="0.3">
      <c r="B31"/>
    </row>
    <row r="32" spans="1:2" x14ac:dyDescent="0.3">
      <c r="B32"/>
    </row>
    <row r="33" spans="2:2" x14ac:dyDescent="0.3">
      <c r="B33"/>
    </row>
    <row r="34" spans="2:2" x14ac:dyDescent="0.3">
      <c r="B34"/>
    </row>
    <row r="35" spans="2:2" x14ac:dyDescent="0.3">
      <c r="B35"/>
    </row>
    <row r="36" spans="2:2" x14ac:dyDescent="0.3">
      <c r="B36"/>
    </row>
    <row r="37" spans="2:2" x14ac:dyDescent="0.3">
      <c r="B37"/>
    </row>
    <row r="38" spans="2:2" x14ac:dyDescent="0.3">
      <c r="B38"/>
    </row>
    <row r="39" spans="2:2" x14ac:dyDescent="0.3">
      <c r="B39"/>
    </row>
    <row r="40" spans="2:2" x14ac:dyDescent="0.3">
      <c r="B40"/>
    </row>
    <row r="41" spans="2:2" x14ac:dyDescent="0.3">
      <c r="B41"/>
    </row>
    <row r="42" spans="2:2" x14ac:dyDescent="0.3">
      <c r="B42"/>
    </row>
    <row r="43" spans="2:2" x14ac:dyDescent="0.3">
      <c r="B43"/>
    </row>
    <row r="44" spans="2:2" x14ac:dyDescent="0.3">
      <c r="B44"/>
    </row>
    <row r="45" spans="2:2" x14ac:dyDescent="0.3">
      <c r="B45"/>
    </row>
    <row r="46" spans="2:2" x14ac:dyDescent="0.3">
      <c r="B46"/>
    </row>
    <row r="47" spans="2:2" x14ac:dyDescent="0.3">
      <c r="B47"/>
    </row>
    <row r="48" spans="2:2" x14ac:dyDescent="0.3">
      <c r="B48"/>
    </row>
    <row r="49" spans="2:2" x14ac:dyDescent="0.3">
      <c r="B49"/>
    </row>
    <row r="50" spans="2:2" x14ac:dyDescent="0.3">
      <c r="B50"/>
    </row>
    <row r="51" spans="2:2" x14ac:dyDescent="0.3">
      <c r="B51"/>
    </row>
    <row r="52" spans="2:2" x14ac:dyDescent="0.3">
      <c r="B52"/>
    </row>
    <row r="53" spans="2:2" x14ac:dyDescent="0.3">
      <c r="B53"/>
    </row>
    <row r="54" spans="2:2" x14ac:dyDescent="0.3">
      <c r="B54"/>
    </row>
    <row r="55" spans="2:2" x14ac:dyDescent="0.3">
      <c r="B55"/>
    </row>
    <row r="56" spans="2:2" x14ac:dyDescent="0.3">
      <c r="B56"/>
    </row>
    <row r="57" spans="2:2" x14ac:dyDescent="0.3">
      <c r="B57"/>
    </row>
    <row r="58" spans="2:2" x14ac:dyDescent="0.3">
      <c r="B58"/>
    </row>
    <row r="59" spans="2:2" x14ac:dyDescent="0.3">
      <c r="B59"/>
    </row>
    <row r="60" spans="2:2" x14ac:dyDescent="0.3">
      <c r="B60"/>
    </row>
    <row r="61" spans="2:2" x14ac:dyDescent="0.3">
      <c r="B61"/>
    </row>
    <row r="62" spans="2:2" x14ac:dyDescent="0.3">
      <c r="B62"/>
    </row>
  </sheetData>
  <pageMargins left="0.7" right="0.7" top="0.75" bottom="0.75" header="0.3" footer="0.3"/>
  <pageSetup paperSize="9" orientation="portrait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1:C922"/>
  <sheetViews>
    <sheetView showGridLines="0" workbookViewId="0">
      <selection activeCell="B12" sqref="B12"/>
    </sheetView>
  </sheetViews>
  <sheetFormatPr defaultRowHeight="14.4" x14ac:dyDescent="0.3"/>
  <cols>
    <col min="1" max="1" width="14.6640625" customWidth="1"/>
    <col min="2" max="2" width="9.44140625" style="8" bestFit="1" customWidth="1"/>
    <col min="3" max="4" width="12.5546875" bestFit="1" customWidth="1"/>
  </cols>
  <sheetData>
    <row r="11" spans="1:3" x14ac:dyDescent="0.3">
      <c r="B11"/>
    </row>
    <row r="12" spans="1:3" x14ac:dyDescent="0.3">
      <c r="A12" s="1" t="s">
        <v>3</v>
      </c>
      <c r="B12" s="1" t="s">
        <v>22</v>
      </c>
      <c r="C12" t="s">
        <v>8</v>
      </c>
    </row>
    <row r="13" spans="1:3" x14ac:dyDescent="0.3">
      <c r="A13" t="s">
        <v>0</v>
      </c>
      <c r="B13"/>
      <c r="C13" s="2"/>
    </row>
    <row r="14" spans="1:3" x14ac:dyDescent="0.3">
      <c r="B14"/>
    </row>
    <row r="15" spans="1:3" x14ac:dyDescent="0.3">
      <c r="B15"/>
    </row>
    <row r="16" spans="1:3" x14ac:dyDescent="0.3">
      <c r="B16"/>
    </row>
    <row r="17" spans="2:2" x14ac:dyDescent="0.3">
      <c r="B17"/>
    </row>
    <row r="18" spans="2:2" x14ac:dyDescent="0.3">
      <c r="B18"/>
    </row>
    <row r="19" spans="2:2" x14ac:dyDescent="0.3">
      <c r="B19"/>
    </row>
    <row r="20" spans="2:2" x14ac:dyDescent="0.3">
      <c r="B20"/>
    </row>
    <row r="21" spans="2:2" x14ac:dyDescent="0.3">
      <c r="B21"/>
    </row>
    <row r="22" spans="2:2" x14ac:dyDescent="0.3">
      <c r="B22"/>
    </row>
    <row r="23" spans="2:2" x14ac:dyDescent="0.3">
      <c r="B23"/>
    </row>
    <row r="24" spans="2:2" x14ac:dyDescent="0.3">
      <c r="B24"/>
    </row>
    <row r="25" spans="2:2" x14ac:dyDescent="0.3">
      <c r="B25"/>
    </row>
    <row r="26" spans="2:2" x14ac:dyDescent="0.3">
      <c r="B26"/>
    </row>
    <row r="27" spans="2:2" x14ac:dyDescent="0.3">
      <c r="B27"/>
    </row>
    <row r="28" spans="2:2" x14ac:dyDescent="0.3">
      <c r="B28"/>
    </row>
    <row r="29" spans="2:2" x14ac:dyDescent="0.3">
      <c r="B29"/>
    </row>
    <row r="30" spans="2:2" x14ac:dyDescent="0.3">
      <c r="B30"/>
    </row>
    <row r="31" spans="2:2" x14ac:dyDescent="0.3">
      <c r="B31"/>
    </row>
    <row r="32" spans="2:2" x14ac:dyDescent="0.3">
      <c r="B32"/>
    </row>
    <row r="33" spans="2:2" x14ac:dyDescent="0.3">
      <c r="B33"/>
    </row>
    <row r="34" spans="2:2" x14ac:dyDescent="0.3">
      <c r="B34"/>
    </row>
    <row r="35" spans="2:2" x14ac:dyDescent="0.3">
      <c r="B35"/>
    </row>
    <row r="36" spans="2:2" x14ac:dyDescent="0.3">
      <c r="B36"/>
    </row>
    <row r="37" spans="2:2" x14ac:dyDescent="0.3">
      <c r="B37"/>
    </row>
    <row r="38" spans="2:2" x14ac:dyDescent="0.3">
      <c r="B38"/>
    </row>
    <row r="39" spans="2:2" x14ac:dyDescent="0.3">
      <c r="B39"/>
    </row>
    <row r="40" spans="2:2" x14ac:dyDescent="0.3">
      <c r="B40"/>
    </row>
    <row r="41" spans="2:2" x14ac:dyDescent="0.3">
      <c r="B41"/>
    </row>
    <row r="42" spans="2:2" x14ac:dyDescent="0.3">
      <c r="B42"/>
    </row>
    <row r="43" spans="2:2" x14ac:dyDescent="0.3">
      <c r="B43"/>
    </row>
    <row r="44" spans="2:2" x14ac:dyDescent="0.3">
      <c r="B44"/>
    </row>
    <row r="45" spans="2:2" x14ac:dyDescent="0.3">
      <c r="B45"/>
    </row>
    <row r="46" spans="2:2" x14ac:dyDescent="0.3">
      <c r="B46"/>
    </row>
    <row r="47" spans="2:2" x14ac:dyDescent="0.3">
      <c r="B47"/>
    </row>
    <row r="48" spans="2:2" x14ac:dyDescent="0.3">
      <c r="B48"/>
    </row>
    <row r="49" spans="2:2" x14ac:dyDescent="0.3">
      <c r="B49"/>
    </row>
    <row r="50" spans="2:2" x14ac:dyDescent="0.3">
      <c r="B50"/>
    </row>
    <row r="51" spans="2:2" x14ac:dyDescent="0.3">
      <c r="B51"/>
    </row>
    <row r="52" spans="2:2" x14ac:dyDescent="0.3">
      <c r="B52"/>
    </row>
    <row r="53" spans="2:2" x14ac:dyDescent="0.3">
      <c r="B53"/>
    </row>
    <row r="54" spans="2:2" x14ac:dyDescent="0.3">
      <c r="B54"/>
    </row>
    <row r="55" spans="2:2" x14ac:dyDescent="0.3">
      <c r="B55"/>
    </row>
    <row r="56" spans="2:2" x14ac:dyDescent="0.3">
      <c r="B56"/>
    </row>
    <row r="57" spans="2:2" x14ac:dyDescent="0.3">
      <c r="B57"/>
    </row>
    <row r="58" spans="2:2" x14ac:dyDescent="0.3">
      <c r="B58"/>
    </row>
    <row r="59" spans="2:2" x14ac:dyDescent="0.3">
      <c r="B59"/>
    </row>
    <row r="60" spans="2:2" x14ac:dyDescent="0.3">
      <c r="B60"/>
    </row>
    <row r="61" spans="2:2" x14ac:dyDescent="0.3">
      <c r="B61"/>
    </row>
    <row r="62" spans="2:2" x14ac:dyDescent="0.3">
      <c r="B62"/>
    </row>
    <row r="63" spans="2:2" x14ac:dyDescent="0.3">
      <c r="B63"/>
    </row>
    <row r="64" spans="2:2" x14ac:dyDescent="0.3">
      <c r="B64"/>
    </row>
    <row r="65" spans="2:2" x14ac:dyDescent="0.3">
      <c r="B65"/>
    </row>
    <row r="66" spans="2:2" x14ac:dyDescent="0.3">
      <c r="B66"/>
    </row>
    <row r="67" spans="2:2" x14ac:dyDescent="0.3">
      <c r="B67"/>
    </row>
    <row r="68" spans="2:2" x14ac:dyDescent="0.3">
      <c r="B68"/>
    </row>
    <row r="69" spans="2:2" x14ac:dyDescent="0.3">
      <c r="B69"/>
    </row>
    <row r="70" spans="2:2" x14ac:dyDescent="0.3">
      <c r="B70"/>
    </row>
    <row r="71" spans="2:2" x14ac:dyDescent="0.3">
      <c r="B71"/>
    </row>
    <row r="72" spans="2:2" x14ac:dyDescent="0.3">
      <c r="B72"/>
    </row>
    <row r="73" spans="2:2" x14ac:dyDescent="0.3">
      <c r="B73"/>
    </row>
    <row r="74" spans="2:2" x14ac:dyDescent="0.3">
      <c r="B74"/>
    </row>
    <row r="75" spans="2:2" x14ac:dyDescent="0.3">
      <c r="B75"/>
    </row>
    <row r="76" spans="2:2" x14ac:dyDescent="0.3">
      <c r="B76"/>
    </row>
    <row r="77" spans="2:2" x14ac:dyDescent="0.3">
      <c r="B77"/>
    </row>
    <row r="78" spans="2:2" x14ac:dyDescent="0.3">
      <c r="B78"/>
    </row>
    <row r="79" spans="2:2" x14ac:dyDescent="0.3">
      <c r="B79"/>
    </row>
    <row r="80" spans="2:2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  <row r="87" spans="2:2" x14ac:dyDescent="0.3">
      <c r="B87"/>
    </row>
    <row r="88" spans="2:2" x14ac:dyDescent="0.3">
      <c r="B88"/>
    </row>
    <row r="89" spans="2:2" x14ac:dyDescent="0.3">
      <c r="B89"/>
    </row>
    <row r="90" spans="2:2" x14ac:dyDescent="0.3">
      <c r="B90"/>
    </row>
    <row r="91" spans="2:2" x14ac:dyDescent="0.3">
      <c r="B91"/>
    </row>
    <row r="92" spans="2:2" x14ac:dyDescent="0.3">
      <c r="B92"/>
    </row>
    <row r="93" spans="2:2" x14ac:dyDescent="0.3">
      <c r="B93"/>
    </row>
    <row r="94" spans="2:2" x14ac:dyDescent="0.3">
      <c r="B94"/>
    </row>
    <row r="95" spans="2:2" x14ac:dyDescent="0.3">
      <c r="B95"/>
    </row>
    <row r="96" spans="2:2" x14ac:dyDescent="0.3">
      <c r="B96"/>
    </row>
    <row r="97" spans="2:2" x14ac:dyDescent="0.3">
      <c r="B97"/>
    </row>
    <row r="98" spans="2:2" x14ac:dyDescent="0.3">
      <c r="B98"/>
    </row>
    <row r="99" spans="2:2" x14ac:dyDescent="0.3">
      <c r="B99"/>
    </row>
    <row r="100" spans="2:2" x14ac:dyDescent="0.3">
      <c r="B100"/>
    </row>
    <row r="101" spans="2:2" x14ac:dyDescent="0.3">
      <c r="B101"/>
    </row>
    <row r="102" spans="2:2" x14ac:dyDescent="0.3">
      <c r="B102"/>
    </row>
    <row r="103" spans="2:2" x14ac:dyDescent="0.3">
      <c r="B103"/>
    </row>
    <row r="104" spans="2:2" x14ac:dyDescent="0.3">
      <c r="B104"/>
    </row>
    <row r="105" spans="2:2" x14ac:dyDescent="0.3">
      <c r="B105"/>
    </row>
    <row r="106" spans="2:2" x14ac:dyDescent="0.3">
      <c r="B106"/>
    </row>
    <row r="107" spans="2:2" x14ac:dyDescent="0.3">
      <c r="B107"/>
    </row>
    <row r="108" spans="2:2" x14ac:dyDescent="0.3">
      <c r="B108"/>
    </row>
    <row r="109" spans="2:2" x14ac:dyDescent="0.3">
      <c r="B109"/>
    </row>
    <row r="110" spans="2:2" x14ac:dyDescent="0.3">
      <c r="B110"/>
    </row>
    <row r="111" spans="2:2" x14ac:dyDescent="0.3">
      <c r="B111"/>
    </row>
    <row r="112" spans="2:2" x14ac:dyDescent="0.3">
      <c r="B112"/>
    </row>
    <row r="113" spans="2:2" x14ac:dyDescent="0.3">
      <c r="B113"/>
    </row>
    <row r="114" spans="2:2" x14ac:dyDescent="0.3">
      <c r="B114"/>
    </row>
    <row r="115" spans="2:2" x14ac:dyDescent="0.3">
      <c r="B115"/>
    </row>
    <row r="116" spans="2:2" x14ac:dyDescent="0.3">
      <c r="B116"/>
    </row>
    <row r="117" spans="2:2" x14ac:dyDescent="0.3">
      <c r="B117"/>
    </row>
    <row r="118" spans="2:2" x14ac:dyDescent="0.3">
      <c r="B118"/>
    </row>
    <row r="119" spans="2:2" x14ac:dyDescent="0.3">
      <c r="B119"/>
    </row>
    <row r="120" spans="2:2" x14ac:dyDescent="0.3">
      <c r="B120"/>
    </row>
    <row r="121" spans="2:2" x14ac:dyDescent="0.3">
      <c r="B121"/>
    </row>
    <row r="122" spans="2:2" x14ac:dyDescent="0.3">
      <c r="B122"/>
    </row>
    <row r="123" spans="2:2" x14ac:dyDescent="0.3">
      <c r="B123"/>
    </row>
    <row r="124" spans="2:2" x14ac:dyDescent="0.3">
      <c r="B124"/>
    </row>
    <row r="125" spans="2:2" x14ac:dyDescent="0.3">
      <c r="B125"/>
    </row>
    <row r="126" spans="2:2" x14ac:dyDescent="0.3">
      <c r="B126"/>
    </row>
    <row r="127" spans="2:2" x14ac:dyDescent="0.3">
      <c r="B127"/>
    </row>
    <row r="128" spans="2:2" x14ac:dyDescent="0.3">
      <c r="B128"/>
    </row>
    <row r="129" spans="2:2" x14ac:dyDescent="0.3">
      <c r="B129"/>
    </row>
    <row r="130" spans="2:2" x14ac:dyDescent="0.3">
      <c r="B130"/>
    </row>
    <row r="131" spans="2:2" x14ac:dyDescent="0.3">
      <c r="B131"/>
    </row>
    <row r="132" spans="2:2" x14ac:dyDescent="0.3">
      <c r="B132"/>
    </row>
    <row r="133" spans="2:2" x14ac:dyDescent="0.3">
      <c r="B133"/>
    </row>
    <row r="134" spans="2:2" x14ac:dyDescent="0.3">
      <c r="B134"/>
    </row>
    <row r="135" spans="2:2" x14ac:dyDescent="0.3">
      <c r="B135"/>
    </row>
    <row r="136" spans="2:2" x14ac:dyDescent="0.3">
      <c r="B136"/>
    </row>
    <row r="137" spans="2:2" x14ac:dyDescent="0.3">
      <c r="B137"/>
    </row>
    <row r="138" spans="2:2" x14ac:dyDescent="0.3">
      <c r="B138"/>
    </row>
    <row r="139" spans="2:2" x14ac:dyDescent="0.3">
      <c r="B139"/>
    </row>
    <row r="140" spans="2:2" x14ac:dyDescent="0.3">
      <c r="B140"/>
    </row>
    <row r="141" spans="2:2" x14ac:dyDescent="0.3">
      <c r="B141"/>
    </row>
    <row r="142" spans="2:2" x14ac:dyDescent="0.3">
      <c r="B142"/>
    </row>
    <row r="143" spans="2:2" x14ac:dyDescent="0.3">
      <c r="B143"/>
    </row>
    <row r="144" spans="2:2" x14ac:dyDescent="0.3">
      <c r="B144"/>
    </row>
    <row r="145" spans="2:2" x14ac:dyDescent="0.3">
      <c r="B145"/>
    </row>
    <row r="146" spans="2:2" x14ac:dyDescent="0.3">
      <c r="B146"/>
    </row>
    <row r="147" spans="2:2" x14ac:dyDescent="0.3">
      <c r="B147"/>
    </row>
    <row r="148" spans="2:2" x14ac:dyDescent="0.3">
      <c r="B148"/>
    </row>
    <row r="149" spans="2:2" x14ac:dyDescent="0.3">
      <c r="B149"/>
    </row>
    <row r="150" spans="2:2" x14ac:dyDescent="0.3">
      <c r="B150"/>
    </row>
    <row r="151" spans="2:2" x14ac:dyDescent="0.3">
      <c r="B151"/>
    </row>
    <row r="152" spans="2:2" x14ac:dyDescent="0.3">
      <c r="B152"/>
    </row>
    <row r="153" spans="2:2" x14ac:dyDescent="0.3">
      <c r="B153"/>
    </row>
    <row r="154" spans="2:2" x14ac:dyDescent="0.3">
      <c r="B154"/>
    </row>
    <row r="155" spans="2:2" x14ac:dyDescent="0.3">
      <c r="B155"/>
    </row>
    <row r="156" spans="2:2" x14ac:dyDescent="0.3">
      <c r="B156"/>
    </row>
    <row r="157" spans="2:2" x14ac:dyDescent="0.3">
      <c r="B157"/>
    </row>
    <row r="158" spans="2:2" x14ac:dyDescent="0.3">
      <c r="B158"/>
    </row>
    <row r="159" spans="2:2" x14ac:dyDescent="0.3">
      <c r="B159"/>
    </row>
    <row r="160" spans="2:2" x14ac:dyDescent="0.3">
      <c r="B160"/>
    </row>
    <row r="161" spans="2:2" x14ac:dyDescent="0.3">
      <c r="B161"/>
    </row>
    <row r="162" spans="2:2" x14ac:dyDescent="0.3">
      <c r="B162"/>
    </row>
    <row r="163" spans="2:2" x14ac:dyDescent="0.3">
      <c r="B163"/>
    </row>
    <row r="164" spans="2:2" x14ac:dyDescent="0.3">
      <c r="B164"/>
    </row>
    <row r="165" spans="2:2" x14ac:dyDescent="0.3">
      <c r="B165"/>
    </row>
    <row r="166" spans="2:2" x14ac:dyDescent="0.3">
      <c r="B166"/>
    </row>
    <row r="167" spans="2:2" x14ac:dyDescent="0.3">
      <c r="B167"/>
    </row>
    <row r="168" spans="2:2" x14ac:dyDescent="0.3">
      <c r="B168"/>
    </row>
    <row r="169" spans="2:2" x14ac:dyDescent="0.3">
      <c r="B169"/>
    </row>
    <row r="170" spans="2:2" x14ac:dyDescent="0.3">
      <c r="B170"/>
    </row>
    <row r="171" spans="2:2" x14ac:dyDescent="0.3">
      <c r="B171"/>
    </row>
    <row r="172" spans="2:2" x14ac:dyDescent="0.3">
      <c r="B172"/>
    </row>
    <row r="173" spans="2:2" x14ac:dyDescent="0.3">
      <c r="B173"/>
    </row>
    <row r="174" spans="2:2" x14ac:dyDescent="0.3">
      <c r="B174"/>
    </row>
    <row r="175" spans="2:2" x14ac:dyDescent="0.3">
      <c r="B175"/>
    </row>
    <row r="176" spans="2:2" x14ac:dyDescent="0.3">
      <c r="B176"/>
    </row>
    <row r="177" spans="2:2" x14ac:dyDescent="0.3">
      <c r="B177"/>
    </row>
    <row r="178" spans="2:2" x14ac:dyDescent="0.3">
      <c r="B178"/>
    </row>
    <row r="179" spans="2:2" x14ac:dyDescent="0.3">
      <c r="B179"/>
    </row>
    <row r="180" spans="2:2" x14ac:dyDescent="0.3">
      <c r="B180"/>
    </row>
    <row r="181" spans="2:2" x14ac:dyDescent="0.3">
      <c r="B181"/>
    </row>
    <row r="182" spans="2:2" x14ac:dyDescent="0.3">
      <c r="B182"/>
    </row>
    <row r="183" spans="2:2" x14ac:dyDescent="0.3">
      <c r="B183"/>
    </row>
    <row r="184" spans="2:2" x14ac:dyDescent="0.3">
      <c r="B184"/>
    </row>
    <row r="185" spans="2:2" x14ac:dyDescent="0.3">
      <c r="B185"/>
    </row>
    <row r="186" spans="2:2" x14ac:dyDescent="0.3">
      <c r="B186"/>
    </row>
    <row r="187" spans="2:2" x14ac:dyDescent="0.3">
      <c r="B187"/>
    </row>
    <row r="188" spans="2:2" x14ac:dyDescent="0.3">
      <c r="B188"/>
    </row>
    <row r="189" spans="2:2" x14ac:dyDescent="0.3">
      <c r="B189"/>
    </row>
    <row r="190" spans="2:2" x14ac:dyDescent="0.3">
      <c r="B190"/>
    </row>
    <row r="191" spans="2:2" x14ac:dyDescent="0.3">
      <c r="B191"/>
    </row>
    <row r="192" spans="2:2" x14ac:dyDescent="0.3">
      <c r="B192"/>
    </row>
    <row r="193" spans="2:2" x14ac:dyDescent="0.3">
      <c r="B193"/>
    </row>
    <row r="194" spans="2:2" x14ac:dyDescent="0.3">
      <c r="B194"/>
    </row>
    <row r="195" spans="2:2" x14ac:dyDescent="0.3">
      <c r="B195"/>
    </row>
    <row r="196" spans="2:2" x14ac:dyDescent="0.3">
      <c r="B196"/>
    </row>
    <row r="197" spans="2:2" x14ac:dyDescent="0.3">
      <c r="B197"/>
    </row>
    <row r="198" spans="2:2" x14ac:dyDescent="0.3">
      <c r="B198"/>
    </row>
    <row r="199" spans="2:2" x14ac:dyDescent="0.3">
      <c r="B199"/>
    </row>
    <row r="200" spans="2:2" x14ac:dyDescent="0.3">
      <c r="B200"/>
    </row>
    <row r="201" spans="2:2" x14ac:dyDescent="0.3">
      <c r="B201"/>
    </row>
    <row r="202" spans="2:2" x14ac:dyDescent="0.3">
      <c r="B202"/>
    </row>
    <row r="203" spans="2:2" x14ac:dyDescent="0.3">
      <c r="B203"/>
    </row>
    <row r="204" spans="2:2" x14ac:dyDescent="0.3">
      <c r="B204"/>
    </row>
    <row r="205" spans="2:2" x14ac:dyDescent="0.3">
      <c r="B205"/>
    </row>
    <row r="206" spans="2:2" x14ac:dyDescent="0.3">
      <c r="B206"/>
    </row>
    <row r="207" spans="2:2" x14ac:dyDescent="0.3">
      <c r="B207"/>
    </row>
    <row r="208" spans="2:2" x14ac:dyDescent="0.3">
      <c r="B208"/>
    </row>
    <row r="209" spans="2:2" x14ac:dyDescent="0.3">
      <c r="B209"/>
    </row>
    <row r="210" spans="2:2" x14ac:dyDescent="0.3">
      <c r="B210"/>
    </row>
    <row r="211" spans="2:2" x14ac:dyDescent="0.3">
      <c r="B211"/>
    </row>
    <row r="212" spans="2:2" x14ac:dyDescent="0.3">
      <c r="B212"/>
    </row>
    <row r="213" spans="2:2" x14ac:dyDescent="0.3">
      <c r="B213"/>
    </row>
    <row r="214" spans="2:2" x14ac:dyDescent="0.3">
      <c r="B214"/>
    </row>
    <row r="215" spans="2:2" x14ac:dyDescent="0.3">
      <c r="B215"/>
    </row>
    <row r="216" spans="2:2" x14ac:dyDescent="0.3">
      <c r="B216"/>
    </row>
    <row r="217" spans="2:2" x14ac:dyDescent="0.3">
      <c r="B217"/>
    </row>
    <row r="218" spans="2:2" x14ac:dyDescent="0.3">
      <c r="B218"/>
    </row>
    <row r="219" spans="2:2" x14ac:dyDescent="0.3">
      <c r="B219"/>
    </row>
    <row r="220" spans="2:2" x14ac:dyDescent="0.3">
      <c r="B220"/>
    </row>
    <row r="221" spans="2:2" x14ac:dyDescent="0.3">
      <c r="B221"/>
    </row>
    <row r="222" spans="2:2" x14ac:dyDescent="0.3">
      <c r="B222"/>
    </row>
    <row r="223" spans="2:2" x14ac:dyDescent="0.3">
      <c r="B223"/>
    </row>
    <row r="224" spans="2:2" x14ac:dyDescent="0.3">
      <c r="B224"/>
    </row>
    <row r="225" spans="2:2" x14ac:dyDescent="0.3">
      <c r="B225"/>
    </row>
    <row r="226" spans="2:2" x14ac:dyDescent="0.3">
      <c r="B226"/>
    </row>
    <row r="227" spans="2:2" x14ac:dyDescent="0.3">
      <c r="B227"/>
    </row>
    <row r="228" spans="2:2" x14ac:dyDescent="0.3">
      <c r="B228"/>
    </row>
    <row r="229" spans="2:2" x14ac:dyDescent="0.3">
      <c r="B229"/>
    </row>
    <row r="230" spans="2:2" x14ac:dyDescent="0.3">
      <c r="B230"/>
    </row>
    <row r="231" spans="2:2" x14ac:dyDescent="0.3">
      <c r="B231"/>
    </row>
    <row r="232" spans="2:2" x14ac:dyDescent="0.3">
      <c r="B232"/>
    </row>
    <row r="233" spans="2:2" x14ac:dyDescent="0.3">
      <c r="B233"/>
    </row>
    <row r="234" spans="2:2" x14ac:dyDescent="0.3">
      <c r="B234"/>
    </row>
    <row r="235" spans="2:2" x14ac:dyDescent="0.3">
      <c r="B235"/>
    </row>
    <row r="236" spans="2:2" x14ac:dyDescent="0.3">
      <c r="B236"/>
    </row>
    <row r="237" spans="2:2" x14ac:dyDescent="0.3">
      <c r="B237"/>
    </row>
    <row r="238" spans="2:2" x14ac:dyDescent="0.3">
      <c r="B238"/>
    </row>
    <row r="239" spans="2:2" x14ac:dyDescent="0.3">
      <c r="B239"/>
    </row>
    <row r="240" spans="2:2" x14ac:dyDescent="0.3">
      <c r="B240"/>
    </row>
    <row r="241" spans="2:2" x14ac:dyDescent="0.3">
      <c r="B241"/>
    </row>
    <row r="242" spans="2:2" x14ac:dyDescent="0.3">
      <c r="B242"/>
    </row>
    <row r="243" spans="2:2" x14ac:dyDescent="0.3">
      <c r="B243"/>
    </row>
    <row r="244" spans="2:2" x14ac:dyDescent="0.3">
      <c r="B244"/>
    </row>
    <row r="245" spans="2:2" x14ac:dyDescent="0.3">
      <c r="B245"/>
    </row>
    <row r="246" spans="2:2" x14ac:dyDescent="0.3">
      <c r="B246"/>
    </row>
    <row r="247" spans="2:2" x14ac:dyDescent="0.3">
      <c r="B247"/>
    </row>
    <row r="248" spans="2:2" x14ac:dyDescent="0.3">
      <c r="B248"/>
    </row>
    <row r="249" spans="2:2" x14ac:dyDescent="0.3">
      <c r="B249"/>
    </row>
    <row r="250" spans="2:2" x14ac:dyDescent="0.3">
      <c r="B250"/>
    </row>
    <row r="251" spans="2:2" x14ac:dyDescent="0.3">
      <c r="B251"/>
    </row>
    <row r="252" spans="2:2" x14ac:dyDescent="0.3">
      <c r="B252"/>
    </row>
    <row r="253" spans="2:2" x14ac:dyDescent="0.3">
      <c r="B253"/>
    </row>
    <row r="254" spans="2:2" x14ac:dyDescent="0.3">
      <c r="B254"/>
    </row>
    <row r="255" spans="2:2" x14ac:dyDescent="0.3">
      <c r="B255"/>
    </row>
    <row r="256" spans="2:2" x14ac:dyDescent="0.3">
      <c r="B256"/>
    </row>
    <row r="257" spans="2:2" x14ac:dyDescent="0.3">
      <c r="B257"/>
    </row>
    <row r="258" spans="2:2" x14ac:dyDescent="0.3">
      <c r="B258"/>
    </row>
    <row r="259" spans="2:2" x14ac:dyDescent="0.3">
      <c r="B259"/>
    </row>
    <row r="260" spans="2:2" x14ac:dyDescent="0.3">
      <c r="B260"/>
    </row>
    <row r="261" spans="2:2" x14ac:dyDescent="0.3">
      <c r="B261"/>
    </row>
    <row r="262" spans="2:2" x14ac:dyDescent="0.3">
      <c r="B262"/>
    </row>
    <row r="263" spans="2:2" x14ac:dyDescent="0.3">
      <c r="B263"/>
    </row>
    <row r="264" spans="2:2" x14ac:dyDescent="0.3">
      <c r="B264"/>
    </row>
    <row r="265" spans="2:2" x14ac:dyDescent="0.3">
      <c r="B265"/>
    </row>
    <row r="266" spans="2:2" x14ac:dyDescent="0.3">
      <c r="B266"/>
    </row>
    <row r="267" spans="2:2" x14ac:dyDescent="0.3">
      <c r="B267"/>
    </row>
    <row r="268" spans="2:2" x14ac:dyDescent="0.3">
      <c r="B268"/>
    </row>
    <row r="269" spans="2:2" x14ac:dyDescent="0.3">
      <c r="B269"/>
    </row>
    <row r="270" spans="2:2" x14ac:dyDescent="0.3">
      <c r="B270"/>
    </row>
    <row r="271" spans="2:2" x14ac:dyDescent="0.3">
      <c r="B271"/>
    </row>
    <row r="272" spans="2:2" x14ac:dyDescent="0.3">
      <c r="B272"/>
    </row>
    <row r="273" spans="2:2" x14ac:dyDescent="0.3">
      <c r="B273"/>
    </row>
    <row r="274" spans="2:2" x14ac:dyDescent="0.3">
      <c r="B274"/>
    </row>
    <row r="275" spans="2:2" x14ac:dyDescent="0.3">
      <c r="B275"/>
    </row>
    <row r="276" spans="2:2" x14ac:dyDescent="0.3">
      <c r="B276"/>
    </row>
    <row r="277" spans="2:2" x14ac:dyDescent="0.3">
      <c r="B277"/>
    </row>
    <row r="278" spans="2:2" x14ac:dyDescent="0.3">
      <c r="B278"/>
    </row>
    <row r="279" spans="2:2" x14ac:dyDescent="0.3">
      <c r="B279"/>
    </row>
    <row r="280" spans="2:2" x14ac:dyDescent="0.3">
      <c r="B280"/>
    </row>
    <row r="281" spans="2:2" x14ac:dyDescent="0.3">
      <c r="B281"/>
    </row>
    <row r="282" spans="2:2" x14ac:dyDescent="0.3">
      <c r="B282"/>
    </row>
    <row r="283" spans="2:2" x14ac:dyDescent="0.3">
      <c r="B283"/>
    </row>
    <row r="284" spans="2:2" x14ac:dyDescent="0.3">
      <c r="B284"/>
    </row>
    <row r="285" spans="2:2" x14ac:dyDescent="0.3">
      <c r="B285"/>
    </row>
    <row r="286" spans="2:2" x14ac:dyDescent="0.3">
      <c r="B286"/>
    </row>
    <row r="287" spans="2:2" x14ac:dyDescent="0.3">
      <c r="B287"/>
    </row>
    <row r="288" spans="2:2" x14ac:dyDescent="0.3">
      <c r="B288"/>
    </row>
    <row r="289" spans="2:2" x14ac:dyDescent="0.3">
      <c r="B289"/>
    </row>
    <row r="290" spans="2:2" x14ac:dyDescent="0.3">
      <c r="B290"/>
    </row>
    <row r="291" spans="2:2" x14ac:dyDescent="0.3">
      <c r="B291"/>
    </row>
    <row r="292" spans="2:2" x14ac:dyDescent="0.3">
      <c r="B292"/>
    </row>
    <row r="293" spans="2:2" x14ac:dyDescent="0.3">
      <c r="B293"/>
    </row>
    <row r="294" spans="2:2" x14ac:dyDescent="0.3">
      <c r="B294"/>
    </row>
    <row r="295" spans="2:2" x14ac:dyDescent="0.3">
      <c r="B295"/>
    </row>
    <row r="296" spans="2:2" x14ac:dyDescent="0.3">
      <c r="B296"/>
    </row>
    <row r="297" spans="2:2" x14ac:dyDescent="0.3">
      <c r="B297"/>
    </row>
    <row r="298" spans="2:2" x14ac:dyDescent="0.3">
      <c r="B298"/>
    </row>
    <row r="299" spans="2:2" x14ac:dyDescent="0.3">
      <c r="B299"/>
    </row>
    <row r="300" spans="2:2" x14ac:dyDescent="0.3">
      <c r="B300"/>
    </row>
    <row r="301" spans="2:2" x14ac:dyDescent="0.3">
      <c r="B301"/>
    </row>
    <row r="302" spans="2:2" x14ac:dyDescent="0.3">
      <c r="B302"/>
    </row>
    <row r="303" spans="2:2" x14ac:dyDescent="0.3">
      <c r="B303"/>
    </row>
    <row r="304" spans="2:2" x14ac:dyDescent="0.3">
      <c r="B304"/>
    </row>
    <row r="305" spans="2:2" x14ac:dyDescent="0.3">
      <c r="B305"/>
    </row>
    <row r="306" spans="2:2" x14ac:dyDescent="0.3">
      <c r="B306"/>
    </row>
    <row r="307" spans="2:2" x14ac:dyDescent="0.3">
      <c r="B307"/>
    </row>
    <row r="308" spans="2:2" x14ac:dyDescent="0.3">
      <c r="B308"/>
    </row>
    <row r="309" spans="2:2" x14ac:dyDescent="0.3">
      <c r="B309"/>
    </row>
    <row r="310" spans="2:2" x14ac:dyDescent="0.3">
      <c r="B310"/>
    </row>
    <row r="311" spans="2:2" x14ac:dyDescent="0.3">
      <c r="B311"/>
    </row>
    <row r="312" spans="2:2" x14ac:dyDescent="0.3">
      <c r="B312"/>
    </row>
    <row r="313" spans="2:2" x14ac:dyDescent="0.3">
      <c r="B313"/>
    </row>
    <row r="314" spans="2:2" x14ac:dyDescent="0.3">
      <c r="B314"/>
    </row>
    <row r="315" spans="2:2" x14ac:dyDescent="0.3">
      <c r="B315"/>
    </row>
    <row r="316" spans="2:2" x14ac:dyDescent="0.3">
      <c r="B316"/>
    </row>
    <row r="317" spans="2:2" x14ac:dyDescent="0.3">
      <c r="B317"/>
    </row>
    <row r="318" spans="2:2" x14ac:dyDescent="0.3">
      <c r="B318"/>
    </row>
    <row r="319" spans="2:2" x14ac:dyDescent="0.3">
      <c r="B319"/>
    </row>
    <row r="320" spans="2:2" x14ac:dyDescent="0.3">
      <c r="B320"/>
    </row>
    <row r="321" spans="2:2" x14ac:dyDescent="0.3">
      <c r="B321"/>
    </row>
    <row r="322" spans="2:2" x14ac:dyDescent="0.3">
      <c r="B322"/>
    </row>
    <row r="323" spans="2:2" x14ac:dyDescent="0.3">
      <c r="B323"/>
    </row>
    <row r="324" spans="2:2" x14ac:dyDescent="0.3">
      <c r="B324"/>
    </row>
    <row r="325" spans="2:2" x14ac:dyDescent="0.3">
      <c r="B325"/>
    </row>
    <row r="326" spans="2:2" x14ac:dyDescent="0.3">
      <c r="B326"/>
    </row>
    <row r="327" spans="2:2" x14ac:dyDescent="0.3">
      <c r="B327"/>
    </row>
    <row r="328" spans="2:2" x14ac:dyDescent="0.3">
      <c r="B328"/>
    </row>
    <row r="329" spans="2:2" x14ac:dyDescent="0.3">
      <c r="B329"/>
    </row>
    <row r="330" spans="2:2" x14ac:dyDescent="0.3">
      <c r="B330"/>
    </row>
    <row r="331" spans="2:2" x14ac:dyDescent="0.3">
      <c r="B331"/>
    </row>
    <row r="332" spans="2:2" x14ac:dyDescent="0.3">
      <c r="B332"/>
    </row>
    <row r="333" spans="2:2" x14ac:dyDescent="0.3">
      <c r="B333"/>
    </row>
    <row r="334" spans="2:2" x14ac:dyDescent="0.3">
      <c r="B334"/>
    </row>
    <row r="335" spans="2:2" x14ac:dyDescent="0.3">
      <c r="B335"/>
    </row>
    <row r="336" spans="2:2" x14ac:dyDescent="0.3">
      <c r="B336"/>
    </row>
    <row r="337" spans="2:2" x14ac:dyDescent="0.3">
      <c r="B337"/>
    </row>
    <row r="338" spans="2:2" x14ac:dyDescent="0.3">
      <c r="B338"/>
    </row>
    <row r="339" spans="2:2" x14ac:dyDescent="0.3">
      <c r="B339"/>
    </row>
    <row r="340" spans="2:2" x14ac:dyDescent="0.3">
      <c r="B340"/>
    </row>
    <row r="341" spans="2:2" x14ac:dyDescent="0.3">
      <c r="B341"/>
    </row>
    <row r="342" spans="2:2" x14ac:dyDescent="0.3">
      <c r="B342"/>
    </row>
    <row r="343" spans="2:2" x14ac:dyDescent="0.3">
      <c r="B343"/>
    </row>
    <row r="344" spans="2:2" x14ac:dyDescent="0.3">
      <c r="B344"/>
    </row>
    <row r="345" spans="2:2" x14ac:dyDescent="0.3">
      <c r="B345"/>
    </row>
    <row r="346" spans="2:2" x14ac:dyDescent="0.3">
      <c r="B346"/>
    </row>
    <row r="347" spans="2:2" x14ac:dyDescent="0.3">
      <c r="B347"/>
    </row>
    <row r="348" spans="2:2" x14ac:dyDescent="0.3">
      <c r="B348"/>
    </row>
    <row r="349" spans="2:2" x14ac:dyDescent="0.3">
      <c r="B349"/>
    </row>
    <row r="350" spans="2:2" x14ac:dyDescent="0.3">
      <c r="B350"/>
    </row>
    <row r="351" spans="2:2" x14ac:dyDescent="0.3">
      <c r="B351"/>
    </row>
    <row r="352" spans="2:2" x14ac:dyDescent="0.3">
      <c r="B352"/>
    </row>
    <row r="353" spans="2:2" x14ac:dyDescent="0.3">
      <c r="B353"/>
    </row>
    <row r="354" spans="2:2" x14ac:dyDescent="0.3">
      <c r="B354"/>
    </row>
    <row r="355" spans="2:2" x14ac:dyDescent="0.3">
      <c r="B355"/>
    </row>
    <row r="356" spans="2:2" x14ac:dyDescent="0.3">
      <c r="B356"/>
    </row>
    <row r="357" spans="2:2" x14ac:dyDescent="0.3">
      <c r="B357"/>
    </row>
    <row r="358" spans="2:2" x14ac:dyDescent="0.3">
      <c r="B358"/>
    </row>
    <row r="359" spans="2:2" x14ac:dyDescent="0.3">
      <c r="B359"/>
    </row>
    <row r="360" spans="2:2" x14ac:dyDescent="0.3">
      <c r="B360"/>
    </row>
    <row r="361" spans="2:2" x14ac:dyDescent="0.3">
      <c r="B361"/>
    </row>
    <row r="362" spans="2:2" x14ac:dyDescent="0.3">
      <c r="B362"/>
    </row>
    <row r="363" spans="2:2" x14ac:dyDescent="0.3">
      <c r="B363"/>
    </row>
    <row r="364" spans="2:2" x14ac:dyDescent="0.3">
      <c r="B364"/>
    </row>
    <row r="365" spans="2:2" x14ac:dyDescent="0.3">
      <c r="B365"/>
    </row>
    <row r="366" spans="2:2" x14ac:dyDescent="0.3">
      <c r="B366"/>
    </row>
    <row r="367" spans="2:2" x14ac:dyDescent="0.3">
      <c r="B367"/>
    </row>
    <row r="368" spans="2:2" x14ac:dyDescent="0.3">
      <c r="B368"/>
    </row>
    <row r="369" spans="2:2" x14ac:dyDescent="0.3">
      <c r="B369"/>
    </row>
    <row r="370" spans="2:2" x14ac:dyDescent="0.3">
      <c r="B370"/>
    </row>
    <row r="371" spans="2:2" x14ac:dyDescent="0.3">
      <c r="B371"/>
    </row>
    <row r="372" spans="2:2" x14ac:dyDescent="0.3">
      <c r="B372"/>
    </row>
    <row r="373" spans="2:2" x14ac:dyDescent="0.3">
      <c r="B373"/>
    </row>
    <row r="374" spans="2:2" x14ac:dyDescent="0.3">
      <c r="B374"/>
    </row>
    <row r="375" spans="2:2" x14ac:dyDescent="0.3">
      <c r="B375"/>
    </row>
    <row r="376" spans="2:2" x14ac:dyDescent="0.3">
      <c r="B376"/>
    </row>
    <row r="377" spans="2:2" x14ac:dyDescent="0.3">
      <c r="B377"/>
    </row>
    <row r="378" spans="2:2" x14ac:dyDescent="0.3">
      <c r="B378"/>
    </row>
    <row r="379" spans="2:2" x14ac:dyDescent="0.3">
      <c r="B379"/>
    </row>
    <row r="380" spans="2:2" x14ac:dyDescent="0.3">
      <c r="B380"/>
    </row>
    <row r="381" spans="2:2" x14ac:dyDescent="0.3">
      <c r="B381"/>
    </row>
    <row r="382" spans="2:2" x14ac:dyDescent="0.3">
      <c r="B382"/>
    </row>
    <row r="383" spans="2:2" x14ac:dyDescent="0.3">
      <c r="B383"/>
    </row>
    <row r="384" spans="2:2" x14ac:dyDescent="0.3">
      <c r="B384"/>
    </row>
    <row r="385" spans="2:2" x14ac:dyDescent="0.3">
      <c r="B385"/>
    </row>
    <row r="386" spans="2:2" x14ac:dyDescent="0.3">
      <c r="B386"/>
    </row>
    <row r="387" spans="2:2" x14ac:dyDescent="0.3">
      <c r="B387"/>
    </row>
    <row r="388" spans="2:2" x14ac:dyDescent="0.3">
      <c r="B388"/>
    </row>
    <row r="389" spans="2:2" x14ac:dyDescent="0.3">
      <c r="B389"/>
    </row>
    <row r="390" spans="2:2" x14ac:dyDescent="0.3">
      <c r="B390"/>
    </row>
    <row r="391" spans="2:2" x14ac:dyDescent="0.3">
      <c r="B391"/>
    </row>
    <row r="392" spans="2:2" x14ac:dyDescent="0.3">
      <c r="B392"/>
    </row>
    <row r="393" spans="2:2" x14ac:dyDescent="0.3">
      <c r="B393"/>
    </row>
    <row r="394" spans="2:2" x14ac:dyDescent="0.3">
      <c r="B394"/>
    </row>
    <row r="395" spans="2:2" x14ac:dyDescent="0.3">
      <c r="B395"/>
    </row>
    <row r="396" spans="2:2" x14ac:dyDescent="0.3">
      <c r="B396"/>
    </row>
    <row r="397" spans="2:2" x14ac:dyDescent="0.3">
      <c r="B397"/>
    </row>
    <row r="398" spans="2:2" x14ac:dyDescent="0.3">
      <c r="B398"/>
    </row>
    <row r="399" spans="2:2" x14ac:dyDescent="0.3">
      <c r="B399"/>
    </row>
    <row r="400" spans="2:2" x14ac:dyDescent="0.3">
      <c r="B400"/>
    </row>
    <row r="401" spans="2:2" x14ac:dyDescent="0.3">
      <c r="B401"/>
    </row>
    <row r="402" spans="2:2" x14ac:dyDescent="0.3">
      <c r="B402"/>
    </row>
    <row r="403" spans="2:2" x14ac:dyDescent="0.3">
      <c r="B403"/>
    </row>
    <row r="404" spans="2:2" x14ac:dyDescent="0.3">
      <c r="B404"/>
    </row>
    <row r="405" spans="2:2" x14ac:dyDescent="0.3">
      <c r="B405"/>
    </row>
    <row r="406" spans="2:2" x14ac:dyDescent="0.3">
      <c r="B406"/>
    </row>
    <row r="407" spans="2:2" x14ac:dyDescent="0.3">
      <c r="B407"/>
    </row>
    <row r="408" spans="2:2" x14ac:dyDescent="0.3">
      <c r="B408"/>
    </row>
    <row r="409" spans="2:2" x14ac:dyDescent="0.3">
      <c r="B409"/>
    </row>
    <row r="410" spans="2:2" x14ac:dyDescent="0.3">
      <c r="B410"/>
    </row>
    <row r="411" spans="2:2" x14ac:dyDescent="0.3">
      <c r="B411"/>
    </row>
    <row r="412" spans="2:2" x14ac:dyDescent="0.3">
      <c r="B412"/>
    </row>
    <row r="413" spans="2:2" x14ac:dyDescent="0.3">
      <c r="B413"/>
    </row>
    <row r="414" spans="2:2" x14ac:dyDescent="0.3">
      <c r="B414"/>
    </row>
    <row r="415" spans="2:2" x14ac:dyDescent="0.3">
      <c r="B415"/>
    </row>
    <row r="416" spans="2:2" x14ac:dyDescent="0.3">
      <c r="B416"/>
    </row>
    <row r="417" spans="2:2" x14ac:dyDescent="0.3">
      <c r="B417"/>
    </row>
    <row r="418" spans="2:2" x14ac:dyDescent="0.3">
      <c r="B418"/>
    </row>
    <row r="419" spans="2:2" x14ac:dyDescent="0.3">
      <c r="B419"/>
    </row>
    <row r="420" spans="2:2" x14ac:dyDescent="0.3">
      <c r="B420"/>
    </row>
    <row r="421" spans="2:2" x14ac:dyDescent="0.3">
      <c r="B421"/>
    </row>
    <row r="422" spans="2:2" x14ac:dyDescent="0.3">
      <c r="B422"/>
    </row>
    <row r="423" spans="2:2" x14ac:dyDescent="0.3">
      <c r="B423"/>
    </row>
    <row r="424" spans="2:2" x14ac:dyDescent="0.3">
      <c r="B424"/>
    </row>
    <row r="425" spans="2:2" x14ac:dyDescent="0.3">
      <c r="B425"/>
    </row>
    <row r="426" spans="2:2" x14ac:dyDescent="0.3">
      <c r="B426"/>
    </row>
    <row r="427" spans="2:2" x14ac:dyDescent="0.3">
      <c r="B427"/>
    </row>
    <row r="428" spans="2:2" x14ac:dyDescent="0.3">
      <c r="B428"/>
    </row>
    <row r="429" spans="2:2" x14ac:dyDescent="0.3">
      <c r="B429"/>
    </row>
    <row r="430" spans="2:2" x14ac:dyDescent="0.3">
      <c r="B430"/>
    </row>
    <row r="431" spans="2:2" x14ac:dyDescent="0.3">
      <c r="B431"/>
    </row>
    <row r="432" spans="2:2" x14ac:dyDescent="0.3">
      <c r="B432"/>
    </row>
    <row r="433" spans="2:2" x14ac:dyDescent="0.3">
      <c r="B433"/>
    </row>
    <row r="434" spans="2:2" x14ac:dyDescent="0.3">
      <c r="B434"/>
    </row>
    <row r="435" spans="2:2" x14ac:dyDescent="0.3">
      <c r="B435"/>
    </row>
    <row r="436" spans="2:2" x14ac:dyDescent="0.3">
      <c r="B436"/>
    </row>
    <row r="437" spans="2:2" x14ac:dyDescent="0.3">
      <c r="B437"/>
    </row>
    <row r="438" spans="2:2" x14ac:dyDescent="0.3">
      <c r="B438"/>
    </row>
    <row r="439" spans="2:2" x14ac:dyDescent="0.3">
      <c r="B439"/>
    </row>
    <row r="440" spans="2:2" x14ac:dyDescent="0.3">
      <c r="B440"/>
    </row>
    <row r="441" spans="2:2" x14ac:dyDescent="0.3">
      <c r="B441"/>
    </row>
    <row r="442" spans="2:2" x14ac:dyDescent="0.3">
      <c r="B442"/>
    </row>
    <row r="443" spans="2:2" x14ac:dyDescent="0.3">
      <c r="B443"/>
    </row>
    <row r="444" spans="2:2" x14ac:dyDescent="0.3">
      <c r="B444"/>
    </row>
    <row r="445" spans="2:2" x14ac:dyDescent="0.3">
      <c r="B445"/>
    </row>
    <row r="446" spans="2:2" x14ac:dyDescent="0.3">
      <c r="B446"/>
    </row>
    <row r="447" spans="2:2" x14ac:dyDescent="0.3">
      <c r="B447"/>
    </row>
    <row r="448" spans="2:2" x14ac:dyDescent="0.3">
      <c r="B448"/>
    </row>
    <row r="449" spans="2:2" x14ac:dyDescent="0.3">
      <c r="B449"/>
    </row>
    <row r="450" spans="2:2" x14ac:dyDescent="0.3">
      <c r="B450"/>
    </row>
    <row r="451" spans="2:2" x14ac:dyDescent="0.3">
      <c r="B451"/>
    </row>
    <row r="452" spans="2:2" x14ac:dyDescent="0.3">
      <c r="B452"/>
    </row>
    <row r="453" spans="2:2" x14ac:dyDescent="0.3">
      <c r="B453"/>
    </row>
    <row r="454" spans="2:2" x14ac:dyDescent="0.3">
      <c r="B454"/>
    </row>
    <row r="455" spans="2:2" x14ac:dyDescent="0.3">
      <c r="B455"/>
    </row>
    <row r="456" spans="2:2" x14ac:dyDescent="0.3">
      <c r="B456"/>
    </row>
    <row r="457" spans="2:2" x14ac:dyDescent="0.3">
      <c r="B457"/>
    </row>
    <row r="458" spans="2:2" x14ac:dyDescent="0.3">
      <c r="B458"/>
    </row>
    <row r="459" spans="2:2" x14ac:dyDescent="0.3">
      <c r="B459"/>
    </row>
    <row r="460" spans="2:2" x14ac:dyDescent="0.3">
      <c r="B460"/>
    </row>
    <row r="461" spans="2:2" x14ac:dyDescent="0.3">
      <c r="B461"/>
    </row>
    <row r="462" spans="2:2" x14ac:dyDescent="0.3">
      <c r="B462"/>
    </row>
    <row r="463" spans="2:2" x14ac:dyDescent="0.3">
      <c r="B463"/>
    </row>
    <row r="464" spans="2:2" x14ac:dyDescent="0.3">
      <c r="B464"/>
    </row>
    <row r="465" spans="2:2" x14ac:dyDescent="0.3">
      <c r="B465"/>
    </row>
    <row r="466" spans="2:2" x14ac:dyDescent="0.3">
      <c r="B466"/>
    </row>
    <row r="467" spans="2:2" x14ac:dyDescent="0.3">
      <c r="B467"/>
    </row>
    <row r="468" spans="2:2" x14ac:dyDescent="0.3">
      <c r="B468"/>
    </row>
    <row r="469" spans="2:2" x14ac:dyDescent="0.3">
      <c r="B469"/>
    </row>
    <row r="470" spans="2:2" x14ac:dyDescent="0.3">
      <c r="B470"/>
    </row>
    <row r="471" spans="2:2" x14ac:dyDescent="0.3">
      <c r="B471"/>
    </row>
    <row r="472" spans="2:2" x14ac:dyDescent="0.3">
      <c r="B472"/>
    </row>
    <row r="473" spans="2:2" x14ac:dyDescent="0.3">
      <c r="B473"/>
    </row>
    <row r="474" spans="2:2" x14ac:dyDescent="0.3">
      <c r="B474"/>
    </row>
    <row r="475" spans="2:2" x14ac:dyDescent="0.3">
      <c r="B475"/>
    </row>
    <row r="476" spans="2:2" x14ac:dyDescent="0.3">
      <c r="B476"/>
    </row>
    <row r="477" spans="2:2" x14ac:dyDescent="0.3">
      <c r="B477"/>
    </row>
    <row r="478" spans="2:2" x14ac:dyDescent="0.3">
      <c r="B478"/>
    </row>
    <row r="479" spans="2:2" x14ac:dyDescent="0.3">
      <c r="B479"/>
    </row>
    <row r="480" spans="2:2" x14ac:dyDescent="0.3">
      <c r="B480"/>
    </row>
    <row r="481" spans="2:2" x14ac:dyDescent="0.3">
      <c r="B481"/>
    </row>
    <row r="482" spans="2:2" x14ac:dyDescent="0.3">
      <c r="B482"/>
    </row>
    <row r="483" spans="2:2" x14ac:dyDescent="0.3">
      <c r="B483"/>
    </row>
    <row r="484" spans="2:2" x14ac:dyDescent="0.3">
      <c r="B484"/>
    </row>
    <row r="485" spans="2:2" x14ac:dyDescent="0.3">
      <c r="B485"/>
    </row>
    <row r="486" spans="2:2" x14ac:dyDescent="0.3">
      <c r="B486"/>
    </row>
    <row r="487" spans="2:2" x14ac:dyDescent="0.3">
      <c r="B487"/>
    </row>
    <row r="488" spans="2:2" x14ac:dyDescent="0.3">
      <c r="B488"/>
    </row>
    <row r="489" spans="2:2" x14ac:dyDescent="0.3">
      <c r="B489"/>
    </row>
    <row r="490" spans="2:2" x14ac:dyDescent="0.3">
      <c r="B490"/>
    </row>
    <row r="491" spans="2:2" x14ac:dyDescent="0.3">
      <c r="B491"/>
    </row>
    <row r="492" spans="2:2" x14ac:dyDescent="0.3">
      <c r="B492"/>
    </row>
    <row r="493" spans="2:2" x14ac:dyDescent="0.3">
      <c r="B493"/>
    </row>
    <row r="494" spans="2:2" x14ac:dyDescent="0.3">
      <c r="B494"/>
    </row>
    <row r="495" spans="2:2" x14ac:dyDescent="0.3">
      <c r="B495"/>
    </row>
    <row r="496" spans="2:2" x14ac:dyDescent="0.3">
      <c r="B496"/>
    </row>
    <row r="497" spans="2:2" x14ac:dyDescent="0.3">
      <c r="B497"/>
    </row>
    <row r="498" spans="2:2" x14ac:dyDescent="0.3">
      <c r="B498"/>
    </row>
    <row r="499" spans="2:2" x14ac:dyDescent="0.3">
      <c r="B499"/>
    </row>
    <row r="500" spans="2:2" x14ac:dyDescent="0.3">
      <c r="B500"/>
    </row>
    <row r="501" spans="2:2" x14ac:dyDescent="0.3">
      <c r="B501"/>
    </row>
    <row r="502" spans="2:2" x14ac:dyDescent="0.3">
      <c r="B502"/>
    </row>
    <row r="503" spans="2:2" x14ac:dyDescent="0.3">
      <c r="B503"/>
    </row>
    <row r="504" spans="2:2" x14ac:dyDescent="0.3">
      <c r="B504"/>
    </row>
    <row r="505" spans="2:2" x14ac:dyDescent="0.3">
      <c r="B505"/>
    </row>
    <row r="506" spans="2:2" x14ac:dyDescent="0.3">
      <c r="B506"/>
    </row>
    <row r="507" spans="2:2" x14ac:dyDescent="0.3">
      <c r="B507"/>
    </row>
    <row r="508" spans="2:2" x14ac:dyDescent="0.3">
      <c r="B508"/>
    </row>
    <row r="509" spans="2:2" x14ac:dyDescent="0.3">
      <c r="B509"/>
    </row>
    <row r="510" spans="2:2" x14ac:dyDescent="0.3">
      <c r="B510"/>
    </row>
    <row r="511" spans="2:2" x14ac:dyDescent="0.3">
      <c r="B511"/>
    </row>
    <row r="512" spans="2:2" x14ac:dyDescent="0.3">
      <c r="B512"/>
    </row>
    <row r="513" spans="2:2" x14ac:dyDescent="0.3">
      <c r="B513"/>
    </row>
    <row r="514" spans="2:2" x14ac:dyDescent="0.3">
      <c r="B514"/>
    </row>
    <row r="515" spans="2:2" x14ac:dyDescent="0.3">
      <c r="B515"/>
    </row>
    <row r="516" spans="2:2" x14ac:dyDescent="0.3">
      <c r="B516"/>
    </row>
    <row r="517" spans="2:2" x14ac:dyDescent="0.3">
      <c r="B517"/>
    </row>
    <row r="518" spans="2:2" x14ac:dyDescent="0.3">
      <c r="B518"/>
    </row>
    <row r="519" spans="2:2" x14ac:dyDescent="0.3">
      <c r="B519"/>
    </row>
    <row r="520" spans="2:2" x14ac:dyDescent="0.3">
      <c r="B520"/>
    </row>
    <row r="521" spans="2:2" x14ac:dyDescent="0.3">
      <c r="B521"/>
    </row>
    <row r="522" spans="2:2" x14ac:dyDescent="0.3">
      <c r="B522"/>
    </row>
    <row r="523" spans="2:2" x14ac:dyDescent="0.3">
      <c r="B523"/>
    </row>
    <row r="524" spans="2:2" x14ac:dyDescent="0.3">
      <c r="B524"/>
    </row>
    <row r="525" spans="2:2" x14ac:dyDescent="0.3">
      <c r="B525"/>
    </row>
    <row r="526" spans="2:2" x14ac:dyDescent="0.3">
      <c r="B526"/>
    </row>
    <row r="527" spans="2:2" x14ac:dyDescent="0.3">
      <c r="B527"/>
    </row>
    <row r="528" spans="2:2" x14ac:dyDescent="0.3">
      <c r="B528"/>
    </row>
    <row r="529" spans="2:2" x14ac:dyDescent="0.3">
      <c r="B529"/>
    </row>
    <row r="530" spans="2:2" x14ac:dyDescent="0.3">
      <c r="B530"/>
    </row>
    <row r="531" spans="2:2" x14ac:dyDescent="0.3">
      <c r="B531"/>
    </row>
    <row r="532" spans="2:2" x14ac:dyDescent="0.3">
      <c r="B532"/>
    </row>
    <row r="533" spans="2:2" x14ac:dyDescent="0.3">
      <c r="B533"/>
    </row>
    <row r="534" spans="2:2" x14ac:dyDescent="0.3">
      <c r="B534"/>
    </row>
    <row r="535" spans="2:2" x14ac:dyDescent="0.3">
      <c r="B535"/>
    </row>
    <row r="536" spans="2:2" x14ac:dyDescent="0.3">
      <c r="B536"/>
    </row>
    <row r="537" spans="2:2" x14ac:dyDescent="0.3">
      <c r="B537"/>
    </row>
    <row r="538" spans="2:2" x14ac:dyDescent="0.3">
      <c r="B538"/>
    </row>
    <row r="539" spans="2:2" x14ac:dyDescent="0.3">
      <c r="B539"/>
    </row>
    <row r="540" spans="2:2" x14ac:dyDescent="0.3">
      <c r="B540"/>
    </row>
    <row r="541" spans="2:2" x14ac:dyDescent="0.3">
      <c r="B541"/>
    </row>
    <row r="542" spans="2:2" x14ac:dyDescent="0.3">
      <c r="B542"/>
    </row>
    <row r="543" spans="2:2" x14ac:dyDescent="0.3">
      <c r="B543"/>
    </row>
    <row r="544" spans="2:2" x14ac:dyDescent="0.3">
      <c r="B544"/>
    </row>
    <row r="545" spans="2:2" x14ac:dyDescent="0.3">
      <c r="B545"/>
    </row>
    <row r="546" spans="2:2" x14ac:dyDescent="0.3">
      <c r="B546"/>
    </row>
    <row r="547" spans="2:2" x14ac:dyDescent="0.3">
      <c r="B547"/>
    </row>
    <row r="548" spans="2:2" x14ac:dyDescent="0.3">
      <c r="B548"/>
    </row>
    <row r="549" spans="2:2" x14ac:dyDescent="0.3">
      <c r="B549"/>
    </row>
    <row r="550" spans="2:2" x14ac:dyDescent="0.3">
      <c r="B550"/>
    </row>
    <row r="551" spans="2:2" x14ac:dyDescent="0.3">
      <c r="B551"/>
    </row>
    <row r="552" spans="2:2" x14ac:dyDescent="0.3">
      <c r="B552"/>
    </row>
    <row r="553" spans="2:2" x14ac:dyDescent="0.3">
      <c r="B553"/>
    </row>
    <row r="554" spans="2:2" x14ac:dyDescent="0.3">
      <c r="B554"/>
    </row>
    <row r="555" spans="2:2" x14ac:dyDescent="0.3">
      <c r="B555"/>
    </row>
    <row r="556" spans="2:2" x14ac:dyDescent="0.3">
      <c r="B556"/>
    </row>
    <row r="557" spans="2:2" x14ac:dyDescent="0.3">
      <c r="B557"/>
    </row>
    <row r="558" spans="2:2" x14ac:dyDescent="0.3">
      <c r="B558"/>
    </row>
    <row r="559" spans="2:2" x14ac:dyDescent="0.3">
      <c r="B559"/>
    </row>
    <row r="560" spans="2:2" x14ac:dyDescent="0.3">
      <c r="B560"/>
    </row>
    <row r="561" spans="2:2" x14ac:dyDescent="0.3">
      <c r="B561"/>
    </row>
    <row r="562" spans="2:2" x14ac:dyDescent="0.3">
      <c r="B562"/>
    </row>
    <row r="563" spans="2:2" x14ac:dyDescent="0.3">
      <c r="B563"/>
    </row>
    <row r="564" spans="2:2" x14ac:dyDescent="0.3">
      <c r="B564"/>
    </row>
    <row r="565" spans="2:2" x14ac:dyDescent="0.3">
      <c r="B565"/>
    </row>
    <row r="566" spans="2:2" x14ac:dyDescent="0.3">
      <c r="B566"/>
    </row>
    <row r="567" spans="2:2" x14ac:dyDescent="0.3">
      <c r="B567"/>
    </row>
    <row r="568" spans="2:2" x14ac:dyDescent="0.3">
      <c r="B568"/>
    </row>
    <row r="569" spans="2:2" x14ac:dyDescent="0.3">
      <c r="B569"/>
    </row>
    <row r="570" spans="2:2" x14ac:dyDescent="0.3">
      <c r="B570"/>
    </row>
    <row r="571" spans="2:2" x14ac:dyDescent="0.3">
      <c r="B571"/>
    </row>
    <row r="572" spans="2:2" x14ac:dyDescent="0.3">
      <c r="B572"/>
    </row>
    <row r="573" spans="2:2" x14ac:dyDescent="0.3">
      <c r="B573"/>
    </row>
    <row r="574" spans="2:2" x14ac:dyDescent="0.3">
      <c r="B574"/>
    </row>
    <row r="575" spans="2:2" x14ac:dyDescent="0.3">
      <c r="B575"/>
    </row>
    <row r="576" spans="2:2" x14ac:dyDescent="0.3">
      <c r="B576"/>
    </row>
    <row r="577" spans="2:2" x14ac:dyDescent="0.3">
      <c r="B577"/>
    </row>
    <row r="578" spans="2:2" x14ac:dyDescent="0.3">
      <c r="B578"/>
    </row>
    <row r="579" spans="2:2" x14ac:dyDescent="0.3">
      <c r="B579"/>
    </row>
    <row r="580" spans="2:2" x14ac:dyDescent="0.3">
      <c r="B580"/>
    </row>
    <row r="581" spans="2:2" x14ac:dyDescent="0.3">
      <c r="B581"/>
    </row>
    <row r="582" spans="2:2" x14ac:dyDescent="0.3">
      <c r="B582"/>
    </row>
    <row r="583" spans="2:2" x14ac:dyDescent="0.3">
      <c r="B583"/>
    </row>
    <row r="584" spans="2:2" x14ac:dyDescent="0.3">
      <c r="B584"/>
    </row>
    <row r="585" spans="2:2" x14ac:dyDescent="0.3">
      <c r="B585"/>
    </row>
    <row r="586" spans="2:2" x14ac:dyDescent="0.3">
      <c r="B586"/>
    </row>
    <row r="587" spans="2:2" x14ac:dyDescent="0.3">
      <c r="B587"/>
    </row>
    <row r="588" spans="2:2" x14ac:dyDescent="0.3">
      <c r="B588"/>
    </row>
    <row r="589" spans="2:2" x14ac:dyDescent="0.3">
      <c r="B589"/>
    </row>
    <row r="590" spans="2:2" x14ac:dyDescent="0.3">
      <c r="B590"/>
    </row>
    <row r="591" spans="2:2" x14ac:dyDescent="0.3">
      <c r="B591"/>
    </row>
    <row r="592" spans="2:2" x14ac:dyDescent="0.3">
      <c r="B592"/>
    </row>
    <row r="593" spans="2:2" x14ac:dyDescent="0.3">
      <c r="B593"/>
    </row>
    <row r="594" spans="2:2" x14ac:dyDescent="0.3">
      <c r="B594"/>
    </row>
    <row r="595" spans="2:2" x14ac:dyDescent="0.3">
      <c r="B595"/>
    </row>
    <row r="596" spans="2:2" x14ac:dyDescent="0.3">
      <c r="B596"/>
    </row>
    <row r="597" spans="2:2" x14ac:dyDescent="0.3">
      <c r="B597"/>
    </row>
    <row r="598" spans="2:2" x14ac:dyDescent="0.3">
      <c r="B598"/>
    </row>
    <row r="599" spans="2:2" x14ac:dyDescent="0.3">
      <c r="B599"/>
    </row>
    <row r="600" spans="2:2" x14ac:dyDescent="0.3">
      <c r="B600"/>
    </row>
    <row r="601" spans="2:2" x14ac:dyDescent="0.3">
      <c r="B601"/>
    </row>
    <row r="602" spans="2:2" x14ac:dyDescent="0.3">
      <c r="B602"/>
    </row>
    <row r="603" spans="2:2" x14ac:dyDescent="0.3">
      <c r="B603"/>
    </row>
    <row r="604" spans="2:2" x14ac:dyDescent="0.3">
      <c r="B604"/>
    </row>
    <row r="605" spans="2:2" x14ac:dyDescent="0.3">
      <c r="B605"/>
    </row>
    <row r="606" spans="2:2" x14ac:dyDescent="0.3">
      <c r="B606"/>
    </row>
    <row r="607" spans="2:2" x14ac:dyDescent="0.3">
      <c r="B607"/>
    </row>
    <row r="608" spans="2:2" x14ac:dyDescent="0.3">
      <c r="B608"/>
    </row>
    <row r="609" spans="2:2" x14ac:dyDescent="0.3">
      <c r="B609"/>
    </row>
    <row r="610" spans="2:2" x14ac:dyDescent="0.3">
      <c r="B610"/>
    </row>
    <row r="611" spans="2:2" x14ac:dyDescent="0.3">
      <c r="B611"/>
    </row>
    <row r="612" spans="2:2" x14ac:dyDescent="0.3">
      <c r="B612"/>
    </row>
    <row r="613" spans="2:2" x14ac:dyDescent="0.3">
      <c r="B613"/>
    </row>
    <row r="614" spans="2:2" x14ac:dyDescent="0.3">
      <c r="B614"/>
    </row>
    <row r="615" spans="2:2" x14ac:dyDescent="0.3">
      <c r="B615"/>
    </row>
    <row r="616" spans="2:2" x14ac:dyDescent="0.3">
      <c r="B616"/>
    </row>
    <row r="617" spans="2:2" x14ac:dyDescent="0.3">
      <c r="B617"/>
    </row>
    <row r="618" spans="2:2" x14ac:dyDescent="0.3">
      <c r="B618"/>
    </row>
    <row r="619" spans="2:2" x14ac:dyDescent="0.3">
      <c r="B619"/>
    </row>
    <row r="620" spans="2:2" x14ac:dyDescent="0.3">
      <c r="B620"/>
    </row>
    <row r="621" spans="2:2" x14ac:dyDescent="0.3">
      <c r="B621"/>
    </row>
    <row r="622" spans="2:2" x14ac:dyDescent="0.3">
      <c r="B622"/>
    </row>
    <row r="623" spans="2:2" x14ac:dyDescent="0.3">
      <c r="B623"/>
    </row>
    <row r="624" spans="2:2" x14ac:dyDescent="0.3">
      <c r="B624"/>
    </row>
    <row r="625" spans="2:2" x14ac:dyDescent="0.3">
      <c r="B625"/>
    </row>
    <row r="626" spans="2:2" x14ac:dyDescent="0.3">
      <c r="B626"/>
    </row>
    <row r="627" spans="2:2" x14ac:dyDescent="0.3">
      <c r="B627"/>
    </row>
    <row r="628" spans="2:2" x14ac:dyDescent="0.3">
      <c r="B628"/>
    </row>
    <row r="629" spans="2:2" x14ac:dyDescent="0.3">
      <c r="B629"/>
    </row>
    <row r="630" spans="2:2" x14ac:dyDescent="0.3">
      <c r="B630"/>
    </row>
    <row r="631" spans="2:2" x14ac:dyDescent="0.3">
      <c r="B631"/>
    </row>
    <row r="632" spans="2:2" x14ac:dyDescent="0.3">
      <c r="B632"/>
    </row>
    <row r="633" spans="2:2" x14ac:dyDescent="0.3">
      <c r="B633"/>
    </row>
    <row r="634" spans="2:2" x14ac:dyDescent="0.3">
      <c r="B634"/>
    </row>
    <row r="635" spans="2:2" x14ac:dyDescent="0.3">
      <c r="B635"/>
    </row>
    <row r="636" spans="2:2" x14ac:dyDescent="0.3">
      <c r="B636"/>
    </row>
    <row r="637" spans="2:2" x14ac:dyDescent="0.3">
      <c r="B637"/>
    </row>
    <row r="638" spans="2:2" x14ac:dyDescent="0.3">
      <c r="B638"/>
    </row>
    <row r="639" spans="2:2" x14ac:dyDescent="0.3">
      <c r="B639"/>
    </row>
    <row r="640" spans="2:2" x14ac:dyDescent="0.3">
      <c r="B640"/>
    </row>
    <row r="641" spans="2:2" x14ac:dyDescent="0.3">
      <c r="B641"/>
    </row>
    <row r="642" spans="2:2" x14ac:dyDescent="0.3">
      <c r="B642"/>
    </row>
    <row r="643" spans="2:2" x14ac:dyDescent="0.3">
      <c r="B643"/>
    </row>
    <row r="644" spans="2:2" x14ac:dyDescent="0.3">
      <c r="B644"/>
    </row>
    <row r="645" spans="2:2" x14ac:dyDescent="0.3">
      <c r="B645"/>
    </row>
    <row r="646" spans="2:2" x14ac:dyDescent="0.3">
      <c r="B646"/>
    </row>
    <row r="647" spans="2:2" x14ac:dyDescent="0.3">
      <c r="B647"/>
    </row>
    <row r="648" spans="2:2" x14ac:dyDescent="0.3">
      <c r="B648"/>
    </row>
    <row r="649" spans="2:2" x14ac:dyDescent="0.3">
      <c r="B649"/>
    </row>
    <row r="650" spans="2:2" x14ac:dyDescent="0.3">
      <c r="B650"/>
    </row>
    <row r="651" spans="2:2" x14ac:dyDescent="0.3">
      <c r="B651"/>
    </row>
    <row r="652" spans="2:2" x14ac:dyDescent="0.3">
      <c r="B652"/>
    </row>
    <row r="653" spans="2:2" x14ac:dyDescent="0.3">
      <c r="B653"/>
    </row>
    <row r="654" spans="2:2" x14ac:dyDescent="0.3">
      <c r="B654"/>
    </row>
    <row r="655" spans="2:2" x14ac:dyDescent="0.3">
      <c r="B655"/>
    </row>
    <row r="656" spans="2:2" x14ac:dyDescent="0.3">
      <c r="B656"/>
    </row>
    <row r="657" spans="2:2" x14ac:dyDescent="0.3">
      <c r="B657"/>
    </row>
    <row r="658" spans="2:2" x14ac:dyDescent="0.3">
      <c r="B658"/>
    </row>
    <row r="659" spans="2:2" x14ac:dyDescent="0.3">
      <c r="B659"/>
    </row>
    <row r="660" spans="2:2" x14ac:dyDescent="0.3">
      <c r="B660"/>
    </row>
    <row r="661" spans="2:2" x14ac:dyDescent="0.3">
      <c r="B661"/>
    </row>
    <row r="662" spans="2:2" x14ac:dyDescent="0.3">
      <c r="B662"/>
    </row>
    <row r="663" spans="2:2" x14ac:dyDescent="0.3">
      <c r="B663"/>
    </row>
    <row r="664" spans="2:2" x14ac:dyDescent="0.3">
      <c r="B664"/>
    </row>
    <row r="665" spans="2:2" x14ac:dyDescent="0.3">
      <c r="B665"/>
    </row>
    <row r="666" spans="2:2" x14ac:dyDescent="0.3">
      <c r="B666"/>
    </row>
    <row r="667" spans="2:2" x14ac:dyDescent="0.3">
      <c r="B667"/>
    </row>
    <row r="668" spans="2:2" x14ac:dyDescent="0.3">
      <c r="B668"/>
    </row>
    <row r="669" spans="2:2" x14ac:dyDescent="0.3">
      <c r="B669"/>
    </row>
    <row r="670" spans="2:2" x14ac:dyDescent="0.3">
      <c r="B670"/>
    </row>
    <row r="671" spans="2:2" x14ac:dyDescent="0.3">
      <c r="B671"/>
    </row>
    <row r="672" spans="2:2" x14ac:dyDescent="0.3">
      <c r="B672"/>
    </row>
    <row r="673" spans="2:2" x14ac:dyDescent="0.3">
      <c r="B673"/>
    </row>
    <row r="674" spans="2:2" x14ac:dyDescent="0.3">
      <c r="B674"/>
    </row>
    <row r="675" spans="2:2" x14ac:dyDescent="0.3">
      <c r="B675"/>
    </row>
    <row r="676" spans="2:2" x14ac:dyDescent="0.3">
      <c r="B676"/>
    </row>
    <row r="677" spans="2:2" x14ac:dyDescent="0.3">
      <c r="B677"/>
    </row>
    <row r="678" spans="2:2" x14ac:dyDescent="0.3">
      <c r="B678"/>
    </row>
    <row r="679" spans="2:2" x14ac:dyDescent="0.3">
      <c r="B679"/>
    </row>
    <row r="680" spans="2:2" x14ac:dyDescent="0.3">
      <c r="B680"/>
    </row>
    <row r="681" spans="2:2" x14ac:dyDescent="0.3">
      <c r="B681"/>
    </row>
    <row r="682" spans="2:2" x14ac:dyDescent="0.3">
      <c r="B682"/>
    </row>
    <row r="683" spans="2:2" x14ac:dyDescent="0.3">
      <c r="B683"/>
    </row>
    <row r="684" spans="2:2" x14ac:dyDescent="0.3">
      <c r="B684"/>
    </row>
    <row r="685" spans="2:2" x14ac:dyDescent="0.3">
      <c r="B685"/>
    </row>
    <row r="686" spans="2:2" x14ac:dyDescent="0.3">
      <c r="B686"/>
    </row>
    <row r="687" spans="2:2" x14ac:dyDescent="0.3">
      <c r="B687"/>
    </row>
    <row r="688" spans="2:2" x14ac:dyDescent="0.3">
      <c r="B688"/>
    </row>
    <row r="689" spans="2:2" x14ac:dyDescent="0.3">
      <c r="B689"/>
    </row>
    <row r="690" spans="2:2" x14ac:dyDescent="0.3">
      <c r="B690"/>
    </row>
    <row r="691" spans="2:2" x14ac:dyDescent="0.3">
      <c r="B691"/>
    </row>
    <row r="692" spans="2:2" x14ac:dyDescent="0.3">
      <c r="B692"/>
    </row>
    <row r="693" spans="2:2" x14ac:dyDescent="0.3">
      <c r="B693"/>
    </row>
    <row r="694" spans="2:2" x14ac:dyDescent="0.3">
      <c r="B694"/>
    </row>
    <row r="695" spans="2:2" x14ac:dyDescent="0.3">
      <c r="B695"/>
    </row>
    <row r="696" spans="2:2" x14ac:dyDescent="0.3">
      <c r="B696"/>
    </row>
    <row r="697" spans="2:2" x14ac:dyDescent="0.3">
      <c r="B697"/>
    </row>
    <row r="698" spans="2:2" x14ac:dyDescent="0.3">
      <c r="B698"/>
    </row>
    <row r="699" spans="2:2" x14ac:dyDescent="0.3">
      <c r="B699"/>
    </row>
    <row r="700" spans="2:2" x14ac:dyDescent="0.3">
      <c r="B700"/>
    </row>
    <row r="701" spans="2:2" x14ac:dyDescent="0.3">
      <c r="B701"/>
    </row>
    <row r="702" spans="2:2" x14ac:dyDescent="0.3">
      <c r="B702"/>
    </row>
    <row r="703" spans="2:2" x14ac:dyDescent="0.3">
      <c r="B703"/>
    </row>
    <row r="704" spans="2:2" x14ac:dyDescent="0.3">
      <c r="B704"/>
    </row>
    <row r="705" spans="2:2" x14ac:dyDescent="0.3">
      <c r="B705"/>
    </row>
    <row r="706" spans="2:2" x14ac:dyDescent="0.3">
      <c r="B706"/>
    </row>
    <row r="707" spans="2:2" x14ac:dyDescent="0.3">
      <c r="B707"/>
    </row>
    <row r="708" spans="2:2" x14ac:dyDescent="0.3">
      <c r="B708"/>
    </row>
    <row r="709" spans="2:2" x14ac:dyDescent="0.3">
      <c r="B709"/>
    </row>
    <row r="710" spans="2:2" x14ac:dyDescent="0.3">
      <c r="B710"/>
    </row>
    <row r="711" spans="2:2" x14ac:dyDescent="0.3">
      <c r="B711"/>
    </row>
    <row r="712" spans="2:2" x14ac:dyDescent="0.3">
      <c r="B712"/>
    </row>
    <row r="713" spans="2:2" x14ac:dyDescent="0.3">
      <c r="B713"/>
    </row>
    <row r="714" spans="2:2" x14ac:dyDescent="0.3">
      <c r="B714"/>
    </row>
    <row r="715" spans="2:2" x14ac:dyDescent="0.3">
      <c r="B715"/>
    </row>
    <row r="716" spans="2:2" x14ac:dyDescent="0.3">
      <c r="B716"/>
    </row>
    <row r="717" spans="2:2" x14ac:dyDescent="0.3">
      <c r="B717"/>
    </row>
    <row r="718" spans="2:2" x14ac:dyDescent="0.3">
      <c r="B718"/>
    </row>
    <row r="719" spans="2:2" x14ac:dyDescent="0.3">
      <c r="B719"/>
    </row>
    <row r="720" spans="2:2" x14ac:dyDescent="0.3">
      <c r="B720"/>
    </row>
    <row r="721" spans="2:2" x14ac:dyDescent="0.3">
      <c r="B721"/>
    </row>
    <row r="722" spans="2:2" x14ac:dyDescent="0.3">
      <c r="B722"/>
    </row>
    <row r="723" spans="2:2" x14ac:dyDescent="0.3">
      <c r="B723"/>
    </row>
    <row r="724" spans="2:2" x14ac:dyDescent="0.3">
      <c r="B724"/>
    </row>
    <row r="725" spans="2:2" x14ac:dyDescent="0.3">
      <c r="B725"/>
    </row>
    <row r="726" spans="2:2" x14ac:dyDescent="0.3">
      <c r="B726"/>
    </row>
    <row r="727" spans="2:2" x14ac:dyDescent="0.3">
      <c r="B727"/>
    </row>
    <row r="728" spans="2:2" x14ac:dyDescent="0.3">
      <c r="B728"/>
    </row>
    <row r="729" spans="2:2" x14ac:dyDescent="0.3">
      <c r="B729"/>
    </row>
    <row r="730" spans="2:2" x14ac:dyDescent="0.3">
      <c r="B730"/>
    </row>
    <row r="731" spans="2:2" x14ac:dyDescent="0.3">
      <c r="B731"/>
    </row>
    <row r="732" spans="2:2" x14ac:dyDescent="0.3">
      <c r="B732"/>
    </row>
    <row r="733" spans="2:2" x14ac:dyDescent="0.3">
      <c r="B733"/>
    </row>
    <row r="734" spans="2:2" x14ac:dyDescent="0.3">
      <c r="B734"/>
    </row>
    <row r="735" spans="2:2" x14ac:dyDescent="0.3">
      <c r="B735"/>
    </row>
    <row r="736" spans="2:2" x14ac:dyDescent="0.3">
      <c r="B736"/>
    </row>
    <row r="737" spans="2:2" x14ac:dyDescent="0.3">
      <c r="B737"/>
    </row>
    <row r="738" spans="2:2" x14ac:dyDescent="0.3">
      <c r="B738"/>
    </row>
    <row r="739" spans="2:2" x14ac:dyDescent="0.3">
      <c r="B739"/>
    </row>
    <row r="740" spans="2:2" x14ac:dyDescent="0.3">
      <c r="B740"/>
    </row>
    <row r="741" spans="2:2" x14ac:dyDescent="0.3">
      <c r="B741"/>
    </row>
    <row r="742" spans="2:2" x14ac:dyDescent="0.3">
      <c r="B742"/>
    </row>
    <row r="743" spans="2:2" x14ac:dyDescent="0.3">
      <c r="B743"/>
    </row>
    <row r="744" spans="2:2" x14ac:dyDescent="0.3">
      <c r="B744"/>
    </row>
    <row r="745" spans="2:2" x14ac:dyDescent="0.3">
      <c r="B745"/>
    </row>
    <row r="746" spans="2:2" x14ac:dyDescent="0.3">
      <c r="B746"/>
    </row>
    <row r="747" spans="2:2" x14ac:dyDescent="0.3">
      <c r="B747"/>
    </row>
    <row r="748" spans="2:2" x14ac:dyDescent="0.3">
      <c r="B748"/>
    </row>
    <row r="749" spans="2:2" x14ac:dyDescent="0.3">
      <c r="B749"/>
    </row>
    <row r="750" spans="2:2" x14ac:dyDescent="0.3">
      <c r="B750"/>
    </row>
    <row r="751" spans="2:2" x14ac:dyDescent="0.3">
      <c r="B751"/>
    </row>
    <row r="752" spans="2:2" x14ac:dyDescent="0.3">
      <c r="B752"/>
    </row>
    <row r="753" spans="2:2" x14ac:dyDescent="0.3">
      <c r="B753"/>
    </row>
    <row r="754" spans="2:2" x14ac:dyDescent="0.3">
      <c r="B754"/>
    </row>
    <row r="755" spans="2:2" x14ac:dyDescent="0.3">
      <c r="B755"/>
    </row>
    <row r="756" spans="2:2" x14ac:dyDescent="0.3">
      <c r="B756"/>
    </row>
    <row r="757" spans="2:2" x14ac:dyDescent="0.3">
      <c r="B757"/>
    </row>
    <row r="758" spans="2:2" x14ac:dyDescent="0.3">
      <c r="B758"/>
    </row>
    <row r="759" spans="2:2" x14ac:dyDescent="0.3">
      <c r="B759"/>
    </row>
    <row r="760" spans="2:2" x14ac:dyDescent="0.3">
      <c r="B760"/>
    </row>
    <row r="761" spans="2:2" x14ac:dyDescent="0.3">
      <c r="B761"/>
    </row>
    <row r="762" spans="2:2" x14ac:dyDescent="0.3">
      <c r="B762"/>
    </row>
    <row r="763" spans="2:2" x14ac:dyDescent="0.3">
      <c r="B763"/>
    </row>
    <row r="764" spans="2:2" x14ac:dyDescent="0.3">
      <c r="B764"/>
    </row>
    <row r="765" spans="2:2" x14ac:dyDescent="0.3">
      <c r="B765"/>
    </row>
    <row r="766" spans="2:2" x14ac:dyDescent="0.3">
      <c r="B766"/>
    </row>
    <row r="767" spans="2:2" x14ac:dyDescent="0.3">
      <c r="B767"/>
    </row>
    <row r="768" spans="2:2" x14ac:dyDescent="0.3">
      <c r="B768"/>
    </row>
    <row r="769" spans="2:2" x14ac:dyDescent="0.3">
      <c r="B769"/>
    </row>
    <row r="770" spans="2:2" x14ac:dyDescent="0.3">
      <c r="B770"/>
    </row>
    <row r="771" spans="2:2" x14ac:dyDescent="0.3">
      <c r="B771"/>
    </row>
    <row r="772" spans="2:2" x14ac:dyDescent="0.3">
      <c r="B772"/>
    </row>
    <row r="773" spans="2:2" x14ac:dyDescent="0.3">
      <c r="B773"/>
    </row>
    <row r="774" spans="2:2" x14ac:dyDescent="0.3">
      <c r="B774"/>
    </row>
    <row r="775" spans="2:2" x14ac:dyDescent="0.3">
      <c r="B775"/>
    </row>
    <row r="776" spans="2:2" x14ac:dyDescent="0.3">
      <c r="B776"/>
    </row>
    <row r="777" spans="2:2" x14ac:dyDescent="0.3">
      <c r="B777"/>
    </row>
    <row r="778" spans="2:2" x14ac:dyDescent="0.3">
      <c r="B778"/>
    </row>
    <row r="779" spans="2:2" x14ac:dyDescent="0.3">
      <c r="B779"/>
    </row>
    <row r="780" spans="2:2" x14ac:dyDescent="0.3">
      <c r="B780"/>
    </row>
    <row r="781" spans="2:2" x14ac:dyDescent="0.3">
      <c r="B781"/>
    </row>
    <row r="782" spans="2:2" x14ac:dyDescent="0.3">
      <c r="B782"/>
    </row>
    <row r="783" spans="2:2" x14ac:dyDescent="0.3">
      <c r="B783"/>
    </row>
    <row r="784" spans="2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6F51E-7D88-4CF4-90F6-608A375B155D}">
  <sheetPr>
    <tabColor rgb="FF00B050"/>
  </sheetPr>
  <dimension ref="A8:F43"/>
  <sheetViews>
    <sheetView showGridLines="0" zoomScaleNormal="100" zoomScalePageLayoutView="90" workbookViewId="0">
      <selection activeCell="B11" sqref="B11"/>
    </sheetView>
  </sheetViews>
  <sheetFormatPr defaultRowHeight="14.4" x14ac:dyDescent="0.3"/>
  <cols>
    <col min="1" max="1" width="21.33203125" customWidth="1"/>
    <col min="2" max="2" width="12.6640625" customWidth="1"/>
    <col min="3" max="3" width="15.6640625" bestFit="1" customWidth="1"/>
    <col min="4" max="4" width="52.6640625" customWidth="1"/>
    <col min="5" max="5" width="22.5546875" customWidth="1"/>
  </cols>
  <sheetData>
    <row r="8" spans="1:6" ht="16.5" customHeight="1" x14ac:dyDescent="0.4">
      <c r="A8" s="35" t="s">
        <v>20</v>
      </c>
    </row>
    <row r="9" spans="1:6" ht="55.5" customHeight="1" x14ac:dyDescent="0.3">
      <c r="A9" s="51" t="s">
        <v>21</v>
      </c>
      <c r="B9" s="51"/>
      <c r="C9" s="51"/>
      <c r="D9" s="51"/>
      <c r="F9" t="s">
        <v>6</v>
      </c>
    </row>
    <row r="10" spans="1:6" ht="17.25" customHeight="1" x14ac:dyDescent="0.3">
      <c r="A10" s="9"/>
      <c r="F10" t="s">
        <v>6</v>
      </c>
    </row>
    <row r="11" spans="1:6" x14ac:dyDescent="0.3">
      <c r="A11" s="48" t="s">
        <v>171</v>
      </c>
      <c r="B11" s="50"/>
      <c r="D11" s="22" t="s">
        <v>146</v>
      </c>
    </row>
    <row r="13" spans="1:6" x14ac:dyDescent="0.3">
      <c r="A13" s="11" t="s">
        <v>19</v>
      </c>
      <c r="B13" t="str">
        <f>IF(AND(C13&gt;-0.5,C13&lt;0.5),"OK","OBS")</f>
        <v>OBS</v>
      </c>
      <c r="C13" s="2">
        <f>'V1_Obgl. dimensioner'!$D$8</f>
        <v>-47685188.420000002</v>
      </c>
      <c r="D13" s="38"/>
    </row>
    <row r="14" spans="1:6" x14ac:dyDescent="0.3">
      <c r="A14" s="11" t="s">
        <v>17</v>
      </c>
      <c r="B14" t="str">
        <f t="shared" ref="B14" si="0">IF(AND(C14&gt;-0.5,C14&lt;0.5),"OK","OBS")</f>
        <v>OBS</v>
      </c>
      <c r="C14" s="2">
        <f>'V2_Hovedformål 8'!B12</f>
        <v>5000</v>
      </c>
      <c r="D14" s="38"/>
    </row>
    <row r="15" spans="1:6" x14ac:dyDescent="0.3">
      <c r="A15" s="11" t="s">
        <v>18</v>
      </c>
      <c r="B15" t="str">
        <f>IF(AND(C15&gt;-0.5,C15&lt;0.5),"OK","OBS")</f>
        <v>OK</v>
      </c>
      <c r="C15" s="2">
        <f>'V3_Statstilskud på delregnskab'!$B$9</f>
        <v>0</v>
      </c>
      <c r="D15" s="38"/>
    </row>
    <row r="16" spans="1:6" x14ac:dyDescent="0.3">
      <c r="A16" s="11" t="s">
        <v>11</v>
      </c>
      <c r="B16" t="str">
        <f t="shared" ref="B16:B34" si="1">IF(AND(C16&gt;-0.5,C16&lt;0.5),"OK","OBS")</f>
        <v>OBS</v>
      </c>
      <c r="C16" s="2">
        <f>'V4_Statstilskud mod ÅR'!$B$9</f>
        <v>39817990.600000001</v>
      </c>
      <c r="D16" s="38"/>
    </row>
    <row r="17" spans="1:4" x14ac:dyDescent="0.3">
      <c r="A17" s="11" t="s">
        <v>12</v>
      </c>
      <c r="B17" t="str">
        <f t="shared" si="1"/>
        <v>OBS</v>
      </c>
      <c r="C17" s="2">
        <f>GETPIVOTDATA("Beløb",V5_1311!$A$13)</f>
        <v>-235758</v>
      </c>
      <c r="D17" s="38"/>
    </row>
    <row r="18" spans="1:4" x14ac:dyDescent="0.3">
      <c r="A18" s="11" t="s">
        <v>148</v>
      </c>
      <c r="B18" t="str">
        <f t="shared" si="1"/>
        <v>OK</v>
      </c>
      <c r="C18" s="2">
        <f>GETPIVOTDATA("Beløb",V6a_1610!$A$15)</f>
        <v>0</v>
      </c>
      <c r="D18" s="38"/>
    </row>
    <row r="19" spans="1:4" x14ac:dyDescent="0.3">
      <c r="A19" s="11" t="s">
        <v>149</v>
      </c>
      <c r="B19" t="str">
        <f t="shared" ref="B19:B20" si="2">IF(AND(C19&gt;-0.5,C19&lt;0.5),"OK","OBS")</f>
        <v>OK</v>
      </c>
      <c r="C19" s="2">
        <f>GETPIVOTDATA("Beløb",V6b_1621!$A$15)</f>
        <v>0</v>
      </c>
      <c r="D19" s="38"/>
    </row>
    <row r="20" spans="1:4" x14ac:dyDescent="0.3">
      <c r="A20" s="11" t="s">
        <v>150</v>
      </c>
      <c r="B20" t="str">
        <f t="shared" si="2"/>
        <v>OBS</v>
      </c>
      <c r="C20" s="2">
        <f>GETPIVOTDATA("Beløb",V6c_2650!$A$11)</f>
        <v>2154</v>
      </c>
      <c r="D20" s="38"/>
    </row>
    <row r="21" spans="1:4" x14ac:dyDescent="0.3">
      <c r="A21" s="11" t="s">
        <v>151</v>
      </c>
      <c r="B21" t="str">
        <f t="shared" ref="B21:B23" si="3">IF(AND(C21&gt;-0.5,C21&lt;0.5),"OK","OBS")</f>
        <v>OK</v>
      </c>
      <c r="C21" s="2">
        <f>GETPIVOTDATA("Beløb",V6d_2130!$A$11)</f>
        <v>0</v>
      </c>
      <c r="D21" s="38"/>
    </row>
    <row r="22" spans="1:4" x14ac:dyDescent="0.3">
      <c r="A22" s="11" t="s">
        <v>152</v>
      </c>
      <c r="B22" t="str">
        <f t="shared" si="3"/>
        <v>OBS</v>
      </c>
      <c r="C22" s="2">
        <f>GETPIVOTDATA("Beløb",V6e_1150!$A$11)</f>
        <v>-69000</v>
      </c>
      <c r="D22" s="38"/>
    </row>
    <row r="23" spans="1:4" x14ac:dyDescent="0.3">
      <c r="A23" s="11" t="s">
        <v>153</v>
      </c>
      <c r="B23" t="str">
        <f t="shared" si="3"/>
        <v>OK</v>
      </c>
      <c r="C23" s="2">
        <f>GETPIVOTDATA("Beløb",V6f_1160!$A$11)</f>
        <v>0</v>
      </c>
      <c r="D23" s="38"/>
    </row>
    <row r="24" spans="1:4" x14ac:dyDescent="0.3">
      <c r="A24" s="11" t="s">
        <v>13</v>
      </c>
      <c r="B24" t="str">
        <f t="shared" si="1"/>
        <v>OBS</v>
      </c>
      <c r="C24" s="2">
        <f>GETPIVOTDATA("Beløb",'V7_DR 95'!$A$12)</f>
        <v>-41364</v>
      </c>
      <c r="D24" s="38"/>
    </row>
    <row r="25" spans="1:4" x14ac:dyDescent="0.3">
      <c r="A25" s="11" t="s">
        <v>14</v>
      </c>
      <c r="B25" t="str">
        <f t="shared" si="1"/>
        <v>OBS</v>
      </c>
      <c r="C25" s="2">
        <f>GETPIVOTDATA("Beløb",'V8_DR 97'!$A$13)</f>
        <v>-73998</v>
      </c>
      <c r="D25" s="38"/>
    </row>
    <row r="26" spans="1:4" x14ac:dyDescent="0.3">
      <c r="A26" s="11" t="s">
        <v>15</v>
      </c>
      <c r="B26" t="str">
        <f t="shared" si="1"/>
        <v>OBS</v>
      </c>
      <c r="C26" s="2">
        <f>'V9_DR 90'!C10</f>
        <v>-23382.5</v>
      </c>
      <c r="D26" s="38"/>
    </row>
    <row r="27" spans="1:4" x14ac:dyDescent="0.3">
      <c r="A27" s="11" t="s">
        <v>16</v>
      </c>
      <c r="B27" t="str">
        <f t="shared" si="1"/>
        <v>OK</v>
      </c>
      <c r="C27" s="2">
        <f>GETPIVOTDATA("Beløb",V10_3140!$A$12)</f>
        <v>0</v>
      </c>
      <c r="D27" s="38"/>
    </row>
    <row r="28" spans="1:4" x14ac:dyDescent="0.3">
      <c r="A28" s="11" t="s">
        <v>57</v>
      </c>
      <c r="B28" t="str">
        <f t="shared" si="1"/>
        <v>OK</v>
      </c>
      <c r="C28" s="2">
        <f>GETPIVOTDATA("Beløb",V11_3150!$A$11)</f>
        <v>0</v>
      </c>
      <c r="D28" s="38"/>
    </row>
    <row r="29" spans="1:4" x14ac:dyDescent="0.3">
      <c r="A29" s="11" t="s">
        <v>103</v>
      </c>
      <c r="B29" t="str">
        <f t="shared" si="1"/>
        <v>OK</v>
      </c>
      <c r="C29" s="2">
        <f>'V12_3310-4310'!H12</f>
        <v>0</v>
      </c>
      <c r="D29" s="38"/>
    </row>
    <row r="30" spans="1:4" x14ac:dyDescent="0.3">
      <c r="A30" s="11" t="s">
        <v>104</v>
      </c>
      <c r="B30" t="str">
        <f t="shared" si="1"/>
        <v>OK</v>
      </c>
      <c r="C30" s="2">
        <f>'V13_Fordelingsarter 18'!K19</f>
        <v>0</v>
      </c>
      <c r="D30" s="38"/>
    </row>
    <row r="31" spans="1:4" x14ac:dyDescent="0.3">
      <c r="A31" s="11" t="s">
        <v>105</v>
      </c>
      <c r="B31" t="str">
        <f t="shared" si="1"/>
        <v>OK</v>
      </c>
      <c r="C31" s="2">
        <f>'V14_Fordelingsarter 22'!K18</f>
        <v>0</v>
      </c>
      <c r="D31" s="38"/>
    </row>
    <row r="32" spans="1:4" x14ac:dyDescent="0.3">
      <c r="A32" s="11" t="s">
        <v>123</v>
      </c>
      <c r="B32" t="str">
        <f t="shared" si="1"/>
        <v>OBS</v>
      </c>
      <c r="C32" s="2">
        <f>V15_resultat!F9</f>
        <v>-89488377.849999994</v>
      </c>
      <c r="D32" s="38"/>
    </row>
    <row r="33" spans="1:4" x14ac:dyDescent="0.3">
      <c r="A33" s="11" t="s">
        <v>132</v>
      </c>
      <c r="B33" t="str">
        <f t="shared" si="1"/>
        <v>OK</v>
      </c>
      <c r="C33" s="2">
        <f>GETPIVOTDATA("Beløb",V16_2237!$A$11)</f>
        <v>0</v>
      </c>
      <c r="D33" s="38"/>
    </row>
    <row r="34" spans="1:4" x14ac:dyDescent="0.3">
      <c r="A34" s="11" t="s">
        <v>133</v>
      </c>
      <c r="B34" t="str">
        <f t="shared" si="1"/>
        <v>OK</v>
      </c>
      <c r="C34" s="2">
        <f>GETPIVOTDATA("Beløb",'V17_DR 97 HF 2'!$A$10)</f>
        <v>0</v>
      </c>
      <c r="D34" s="38"/>
    </row>
    <row r="35" spans="1:4" x14ac:dyDescent="0.3">
      <c r="A35" s="11" t="s">
        <v>134</v>
      </c>
      <c r="B35" t="str">
        <f t="shared" ref="B35" si="4">IF(AND(C35&gt;-0.5,C35&lt;0.5),"OK","OBS")</f>
        <v>OBS</v>
      </c>
      <c r="C35" s="2">
        <f>GETPIVOTDATA("Beløb",'V18_DR 95 ikke HF 2'!$A$12)</f>
        <v>-32398</v>
      </c>
      <c r="D35" s="38"/>
    </row>
    <row r="43" spans="1:4" ht="15.6" x14ac:dyDescent="0.3">
      <c r="A43" s="10" t="s">
        <v>154</v>
      </c>
    </row>
  </sheetData>
  <mergeCells count="1">
    <mergeCell ref="A9:D9"/>
  </mergeCells>
  <conditionalFormatting sqref="B13:B18 B24:B27">
    <cfRule type="cellIs" dxfId="56" priority="29" operator="equal">
      <formula>"OBS"</formula>
    </cfRule>
    <cfRule type="cellIs" dxfId="55" priority="30" operator="equal">
      <formula>"OK"</formula>
    </cfRule>
  </conditionalFormatting>
  <conditionalFormatting sqref="B28">
    <cfRule type="cellIs" dxfId="54" priority="27" operator="equal">
      <formula>"OBS"</formula>
    </cfRule>
    <cfRule type="cellIs" dxfId="53" priority="28" operator="equal">
      <formula>"OK"</formula>
    </cfRule>
  </conditionalFormatting>
  <conditionalFormatting sqref="B29">
    <cfRule type="cellIs" dxfId="52" priority="25" operator="equal">
      <formula>"OBS"</formula>
    </cfRule>
    <cfRule type="cellIs" dxfId="51" priority="26" operator="equal">
      <formula>"OK"</formula>
    </cfRule>
  </conditionalFormatting>
  <conditionalFormatting sqref="B30">
    <cfRule type="cellIs" dxfId="50" priority="23" operator="equal">
      <formula>"OBS"</formula>
    </cfRule>
    <cfRule type="cellIs" dxfId="49" priority="24" operator="equal">
      <formula>"OK"</formula>
    </cfRule>
  </conditionalFormatting>
  <conditionalFormatting sqref="B31:B32">
    <cfRule type="cellIs" dxfId="48" priority="21" operator="equal">
      <formula>"OBS"</formula>
    </cfRule>
    <cfRule type="cellIs" dxfId="47" priority="22" operator="equal">
      <formula>"OK"</formula>
    </cfRule>
  </conditionalFormatting>
  <conditionalFormatting sqref="B33">
    <cfRule type="cellIs" dxfId="46" priority="17" operator="equal">
      <formula>"OBS"</formula>
    </cfRule>
    <cfRule type="cellIs" dxfId="45" priority="18" operator="equal">
      <formula>"OK"</formula>
    </cfRule>
  </conditionalFormatting>
  <conditionalFormatting sqref="B34">
    <cfRule type="cellIs" dxfId="44" priority="15" operator="equal">
      <formula>"OBS"</formula>
    </cfRule>
    <cfRule type="cellIs" dxfId="43" priority="16" operator="equal">
      <formula>"OK"</formula>
    </cfRule>
  </conditionalFormatting>
  <conditionalFormatting sqref="B35">
    <cfRule type="cellIs" dxfId="42" priority="13" operator="equal">
      <formula>"OBS"</formula>
    </cfRule>
    <cfRule type="cellIs" dxfId="41" priority="14" operator="equal">
      <formula>"OK"</formula>
    </cfRule>
  </conditionalFormatting>
  <conditionalFormatting sqref="B19">
    <cfRule type="cellIs" dxfId="40" priority="11" operator="equal">
      <formula>"OBS"</formula>
    </cfRule>
    <cfRule type="cellIs" dxfId="39" priority="12" operator="equal">
      <formula>"OK"</formula>
    </cfRule>
  </conditionalFormatting>
  <conditionalFormatting sqref="B20">
    <cfRule type="cellIs" dxfId="38" priority="9" operator="equal">
      <formula>"OBS"</formula>
    </cfRule>
    <cfRule type="cellIs" dxfId="37" priority="10" operator="equal">
      <formula>"OK"</formula>
    </cfRule>
  </conditionalFormatting>
  <conditionalFormatting sqref="B21">
    <cfRule type="cellIs" dxfId="36" priority="7" operator="equal">
      <formula>"OBS"</formula>
    </cfRule>
    <cfRule type="cellIs" dxfId="35" priority="8" operator="equal">
      <formula>"OK"</formula>
    </cfRule>
  </conditionalFormatting>
  <conditionalFormatting sqref="B22">
    <cfRule type="cellIs" dxfId="34" priority="5" operator="equal">
      <formula>"OBS"</formula>
    </cfRule>
    <cfRule type="cellIs" dxfId="33" priority="6" operator="equal">
      <formula>"OK"</formula>
    </cfRule>
  </conditionalFormatting>
  <conditionalFormatting sqref="B23">
    <cfRule type="cellIs" dxfId="32" priority="3" operator="equal">
      <formula>"OBS"</formula>
    </cfRule>
    <cfRule type="cellIs" dxfId="31" priority="4" operator="equal">
      <formula>"OK"</formula>
    </cfRule>
  </conditionalFormatting>
  <hyperlinks>
    <hyperlink ref="A13" location="'V1_Obgl. dimensioner'!A1" display="Validering 1" xr:uid="{F194FB92-436D-417C-AE40-0F7DA8730A8D}"/>
    <hyperlink ref="A14" location="'V2_Hovedformål 8'!A1" display="Validering 2" xr:uid="{6802905B-F9CE-4F97-9BB7-22880ACCB26B}"/>
    <hyperlink ref="A15" location="V3_Statstilskud!A1" display="Validering 3" xr:uid="{5A92820E-3C60-40B6-907F-4B7D4B893E84}"/>
    <hyperlink ref="A16" location="'V4_Statstilskud ny struktur'!A1" display="Validering 4" xr:uid="{3A8B045F-D99A-4106-8BDE-051C442CAB1D}"/>
    <hyperlink ref="A17" location="V5_1311!A1" display="Validering 5" xr:uid="{DEAF7D0B-ECBD-442E-BBAA-CDC89775B2CC}"/>
    <hyperlink ref="A24" location="'V7_DR 95'!A1" display="Validering 7" xr:uid="{1987F8CD-44EE-4D52-B70D-04BB8F323292}"/>
    <hyperlink ref="A25" location="'V8_DR 97'!A1" display="Validering 8" xr:uid="{F3187300-9DE2-42AF-83B7-9F9B3A248B6B}"/>
    <hyperlink ref="A26" location="'V9_DR 90'!A1" display="Validering 9" xr:uid="{8D5EE98F-01CF-4DCF-B1C4-8AFA17A7DCC7}"/>
    <hyperlink ref="A27" location="V10_3140!A1" display="Validering 10" xr:uid="{64015DC9-058D-4A7F-A3EE-82DA8517BE23}"/>
    <hyperlink ref="A28" location="V11_3150!A1" display="Validering 11" xr:uid="{A53C0240-17B9-4EAA-8AD0-3F9A36312DD8}"/>
    <hyperlink ref="A29" location="'V12_3310-4310'!A1" display="Validering 12" xr:uid="{29C413CB-3D3E-46E0-AE6A-F1243072E8D8}"/>
    <hyperlink ref="A30" location="'V13_Fordelingsarter 18'!A1" display="Validering 13" xr:uid="{DFFCEC86-880E-4FF3-ABF5-D3609822B7C1}"/>
    <hyperlink ref="A31" location="'V14_Fordelingsarter 22'!A1" display="Validering 14" xr:uid="{6C9B39AE-2099-491F-AA0B-CFD00640272E}"/>
    <hyperlink ref="A32" location="V15_resultat!A1" display="Validering 15" xr:uid="{175684C6-2CF2-4287-A941-2ACC2AC9B436}"/>
    <hyperlink ref="A33" location="V17_2650!A1" display="Validering 17" xr:uid="{AE439094-7CE5-4602-8C6B-9CAB6298D92C}"/>
    <hyperlink ref="A34" location="'V18_DR 97 HF 2'!A1" display="Validering 18" xr:uid="{4D91F2A8-1CEE-4113-BDDD-F5D34CEB819B}"/>
    <hyperlink ref="A35" location="'V19_DR 95 ikke HF 2'!A1" display="Validering 19" xr:uid="{D5ED00D5-A044-42F2-98A8-9FEDB81F7787}"/>
    <hyperlink ref="A18" location="V6a_1610!A1" display="Validering 6a" xr:uid="{13C81D42-868E-48AA-BF25-6F57223F10B3}"/>
    <hyperlink ref="A19" location="V6b_1621!A1" display="Validering 6b" xr:uid="{8828DF99-8895-4B90-BB3F-B991B469CA5E}"/>
    <hyperlink ref="A20" location="V6c_2650!A1" display="Validering 6c" xr:uid="{9B1A490A-F724-425E-BFE9-E718ECCC6624}"/>
    <hyperlink ref="A21" location="V6d_2130!A1" display="Validering 6d" xr:uid="{38DBB273-A64A-4DA6-BEA3-DA973DD1E64E}"/>
    <hyperlink ref="A22" location="V6e_1150!A1" display="Validering 6e" xr:uid="{E281B007-3B29-46F6-88B0-385C55301DCB}"/>
    <hyperlink ref="A23" location="V6f_1160!A1" display="Validering 6f" xr:uid="{975C1956-A024-450F-88C2-3683CAED26B3}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1:G351"/>
  <sheetViews>
    <sheetView showGridLines="0" workbookViewId="0">
      <selection activeCell="B11" sqref="B11"/>
    </sheetView>
  </sheetViews>
  <sheetFormatPr defaultRowHeight="14.4" x14ac:dyDescent="0.3"/>
  <cols>
    <col min="1" max="1" width="29.33203125" customWidth="1"/>
    <col min="2" max="2" width="9.44140625" bestFit="1" customWidth="1"/>
    <col min="3" max="4" width="12.5546875" bestFit="1" customWidth="1"/>
    <col min="5" max="5" width="11.33203125" customWidth="1"/>
    <col min="6" max="6" width="14.33203125" customWidth="1"/>
    <col min="7" max="7" width="14" customWidth="1"/>
  </cols>
  <sheetData>
    <row r="11" spans="1:7" x14ac:dyDescent="0.3">
      <c r="A11" s="1" t="s">
        <v>3</v>
      </c>
      <c r="B11" s="1" t="s">
        <v>22</v>
      </c>
      <c r="C11" t="s">
        <v>8</v>
      </c>
      <c r="G11" s="15"/>
    </row>
    <row r="12" spans="1:7" x14ac:dyDescent="0.3">
      <c r="A12" t="s">
        <v>0</v>
      </c>
      <c r="C12" s="6"/>
      <c r="G12" s="15"/>
    </row>
    <row r="13" spans="1:7" x14ac:dyDescent="0.3">
      <c r="G13" s="15"/>
    </row>
    <row r="14" spans="1:7" x14ac:dyDescent="0.3">
      <c r="G14" s="15"/>
    </row>
    <row r="23" spans="7:7" x14ac:dyDescent="0.3">
      <c r="G23" s="15"/>
    </row>
    <row r="24" spans="7:7" x14ac:dyDescent="0.3">
      <c r="G24" s="15"/>
    </row>
    <row r="25" spans="7:7" x14ac:dyDescent="0.3">
      <c r="G25" s="15"/>
    </row>
    <row r="26" spans="7:7" x14ac:dyDescent="0.3">
      <c r="G26" s="15"/>
    </row>
    <row r="27" spans="7:7" x14ac:dyDescent="0.3">
      <c r="G27" s="15"/>
    </row>
    <row r="28" spans="7:7" x14ac:dyDescent="0.3">
      <c r="G28" s="15"/>
    </row>
    <row r="29" spans="7:7" x14ac:dyDescent="0.3">
      <c r="G29" s="15"/>
    </row>
    <row r="30" spans="7:7" x14ac:dyDescent="0.3">
      <c r="G30" s="15"/>
    </row>
    <row r="31" spans="7:7" x14ac:dyDescent="0.3">
      <c r="G31" s="15"/>
    </row>
    <row r="32" spans="7:7" x14ac:dyDescent="0.3">
      <c r="G32" s="15"/>
    </row>
    <row r="33" spans="7:7" x14ac:dyDescent="0.3">
      <c r="G33" s="15"/>
    </row>
    <row r="34" spans="7:7" x14ac:dyDescent="0.3">
      <c r="G34" s="15"/>
    </row>
    <row r="35" spans="7:7" x14ac:dyDescent="0.3">
      <c r="G35" s="15"/>
    </row>
    <row r="36" spans="7:7" x14ac:dyDescent="0.3">
      <c r="G36" s="15"/>
    </row>
    <row r="37" spans="7:7" x14ac:dyDescent="0.3">
      <c r="G37" s="15"/>
    </row>
    <row r="38" spans="7:7" x14ac:dyDescent="0.3">
      <c r="G38" s="15"/>
    </row>
    <row r="39" spans="7:7" x14ac:dyDescent="0.3">
      <c r="G39" s="15"/>
    </row>
    <row r="40" spans="7:7" x14ac:dyDescent="0.3">
      <c r="G40" s="15"/>
    </row>
    <row r="41" spans="7:7" x14ac:dyDescent="0.3">
      <c r="G41" s="15"/>
    </row>
    <row r="42" spans="7:7" x14ac:dyDescent="0.3">
      <c r="G42" s="15"/>
    </row>
    <row r="43" spans="7:7" x14ac:dyDescent="0.3">
      <c r="G43" s="15"/>
    </row>
    <row r="44" spans="7:7" x14ac:dyDescent="0.3">
      <c r="G44" s="15"/>
    </row>
    <row r="45" spans="7:7" x14ac:dyDescent="0.3">
      <c r="G45" s="15"/>
    </row>
    <row r="46" spans="7:7" x14ac:dyDescent="0.3">
      <c r="G46" s="15"/>
    </row>
    <row r="47" spans="7:7" x14ac:dyDescent="0.3">
      <c r="G47" s="15"/>
    </row>
    <row r="48" spans="7:7" x14ac:dyDescent="0.3">
      <c r="G48" s="15"/>
    </row>
    <row r="49" spans="7:7" x14ac:dyDescent="0.3">
      <c r="G49" s="15"/>
    </row>
    <row r="50" spans="7:7" x14ac:dyDescent="0.3">
      <c r="G50" s="15"/>
    </row>
    <row r="51" spans="7:7" x14ac:dyDescent="0.3">
      <c r="G51" s="15"/>
    </row>
    <row r="52" spans="7:7" x14ac:dyDescent="0.3">
      <c r="G52" s="15"/>
    </row>
    <row r="53" spans="7:7" x14ac:dyDescent="0.3">
      <c r="G53" s="15"/>
    </row>
    <row r="54" spans="7:7" x14ac:dyDescent="0.3">
      <c r="G54" s="15"/>
    </row>
    <row r="55" spans="7:7" x14ac:dyDescent="0.3">
      <c r="G55" s="15"/>
    </row>
    <row r="56" spans="7:7" x14ac:dyDescent="0.3">
      <c r="G56" s="15"/>
    </row>
    <row r="57" spans="7:7" x14ac:dyDescent="0.3">
      <c r="G57" s="15"/>
    </row>
    <row r="58" spans="7:7" x14ac:dyDescent="0.3">
      <c r="G58" s="15"/>
    </row>
    <row r="59" spans="7:7" x14ac:dyDescent="0.3">
      <c r="G59" s="15"/>
    </row>
    <row r="60" spans="7:7" x14ac:dyDescent="0.3">
      <c r="G60" s="15"/>
    </row>
    <row r="61" spans="7:7" x14ac:dyDescent="0.3">
      <c r="G61" s="15"/>
    </row>
    <row r="62" spans="7:7" x14ac:dyDescent="0.3">
      <c r="G62" s="15"/>
    </row>
    <row r="63" spans="7:7" x14ac:dyDescent="0.3">
      <c r="G63" s="15"/>
    </row>
    <row r="64" spans="7:7" x14ac:dyDescent="0.3">
      <c r="G64" s="15"/>
    </row>
    <row r="65" spans="7:7" x14ac:dyDescent="0.3">
      <c r="G65" s="15"/>
    </row>
    <row r="66" spans="7:7" x14ac:dyDescent="0.3">
      <c r="G66" s="15"/>
    </row>
    <row r="67" spans="7:7" x14ac:dyDescent="0.3">
      <c r="G67" s="15"/>
    </row>
    <row r="68" spans="7:7" x14ac:dyDescent="0.3">
      <c r="G68" s="15"/>
    </row>
    <row r="69" spans="7:7" x14ac:dyDescent="0.3">
      <c r="G69" s="15"/>
    </row>
    <row r="70" spans="7:7" x14ac:dyDescent="0.3">
      <c r="G70" s="15"/>
    </row>
    <row r="71" spans="7:7" x14ac:dyDescent="0.3">
      <c r="G71" s="15"/>
    </row>
    <row r="72" spans="7:7" x14ac:dyDescent="0.3">
      <c r="G72" s="15"/>
    </row>
    <row r="73" spans="7:7" x14ac:dyDescent="0.3">
      <c r="G73" s="15"/>
    </row>
    <row r="74" spans="7:7" x14ac:dyDescent="0.3">
      <c r="G74" s="15"/>
    </row>
    <row r="75" spans="7:7" x14ac:dyDescent="0.3">
      <c r="G75" s="15"/>
    </row>
    <row r="76" spans="7:7" x14ac:dyDescent="0.3">
      <c r="G76" s="15"/>
    </row>
    <row r="77" spans="7:7" x14ac:dyDescent="0.3">
      <c r="G77" s="15"/>
    </row>
    <row r="78" spans="7:7" x14ac:dyDescent="0.3">
      <c r="G78" s="15"/>
    </row>
    <row r="79" spans="7:7" x14ac:dyDescent="0.3">
      <c r="G79" s="15"/>
    </row>
    <row r="80" spans="7:7" x14ac:dyDescent="0.3">
      <c r="G80" s="15"/>
    </row>
    <row r="81" spans="7:7" x14ac:dyDescent="0.3">
      <c r="G81" s="15"/>
    </row>
    <row r="82" spans="7:7" x14ac:dyDescent="0.3">
      <c r="G82" s="15"/>
    </row>
    <row r="83" spans="7:7" x14ac:dyDescent="0.3">
      <c r="G83" s="15"/>
    </row>
    <row r="84" spans="7:7" x14ac:dyDescent="0.3">
      <c r="G84" s="15"/>
    </row>
    <row r="85" spans="7:7" x14ac:dyDescent="0.3">
      <c r="G85" s="15"/>
    </row>
    <row r="86" spans="7:7" x14ac:dyDescent="0.3">
      <c r="G86" s="15"/>
    </row>
    <row r="87" spans="7:7" x14ac:dyDescent="0.3">
      <c r="G87" s="15"/>
    </row>
    <row r="88" spans="7:7" x14ac:dyDescent="0.3">
      <c r="G88" s="15"/>
    </row>
    <row r="89" spans="7:7" x14ac:dyDescent="0.3">
      <c r="G89" s="15"/>
    </row>
    <row r="90" spans="7:7" x14ac:dyDescent="0.3">
      <c r="G90" s="15"/>
    </row>
    <row r="91" spans="7:7" x14ac:dyDescent="0.3">
      <c r="G91" s="15"/>
    </row>
    <row r="92" spans="7:7" x14ac:dyDescent="0.3">
      <c r="G92" s="15"/>
    </row>
    <row r="93" spans="7:7" x14ac:dyDescent="0.3">
      <c r="G93" s="15"/>
    </row>
    <row r="94" spans="7:7" x14ac:dyDescent="0.3">
      <c r="G94" s="15"/>
    </row>
    <row r="95" spans="7:7" x14ac:dyDescent="0.3">
      <c r="G95" s="15"/>
    </row>
    <row r="96" spans="7:7" x14ac:dyDescent="0.3">
      <c r="G96" s="15"/>
    </row>
    <row r="97" spans="7:7" x14ac:dyDescent="0.3">
      <c r="G97" s="15"/>
    </row>
    <row r="98" spans="7:7" x14ac:dyDescent="0.3">
      <c r="G98" s="15"/>
    </row>
    <row r="99" spans="7:7" x14ac:dyDescent="0.3">
      <c r="G99" s="15"/>
    </row>
    <row r="100" spans="7:7" x14ac:dyDescent="0.3">
      <c r="G100" s="15"/>
    </row>
    <row r="101" spans="7:7" x14ac:dyDescent="0.3">
      <c r="G101" s="15"/>
    </row>
    <row r="102" spans="7:7" x14ac:dyDescent="0.3">
      <c r="G102" s="15"/>
    </row>
    <row r="103" spans="7:7" x14ac:dyDescent="0.3">
      <c r="G103" s="15"/>
    </row>
    <row r="104" spans="7:7" x14ac:dyDescent="0.3">
      <c r="G104" s="15"/>
    </row>
    <row r="105" spans="7:7" x14ac:dyDescent="0.3">
      <c r="G105" s="15"/>
    </row>
    <row r="106" spans="7:7" x14ac:dyDescent="0.3">
      <c r="G106" s="15"/>
    </row>
    <row r="107" spans="7:7" x14ac:dyDescent="0.3">
      <c r="G107" s="15"/>
    </row>
    <row r="108" spans="7:7" x14ac:dyDescent="0.3">
      <c r="G108" s="15"/>
    </row>
    <row r="109" spans="7:7" x14ac:dyDescent="0.3">
      <c r="G109" s="15"/>
    </row>
    <row r="110" spans="7:7" x14ac:dyDescent="0.3">
      <c r="G110" s="15"/>
    </row>
    <row r="111" spans="7:7" x14ac:dyDescent="0.3">
      <c r="G111" s="15"/>
    </row>
    <row r="112" spans="7:7" x14ac:dyDescent="0.3">
      <c r="G112" s="15"/>
    </row>
    <row r="113" spans="7:7" x14ac:dyDescent="0.3">
      <c r="G113" s="15"/>
    </row>
    <row r="114" spans="7:7" x14ac:dyDescent="0.3">
      <c r="G114" s="15"/>
    </row>
    <row r="115" spans="7:7" x14ac:dyDescent="0.3">
      <c r="G115" s="15"/>
    </row>
    <row r="116" spans="7:7" x14ac:dyDescent="0.3">
      <c r="G116" s="15"/>
    </row>
    <row r="117" spans="7:7" x14ac:dyDescent="0.3">
      <c r="G117" s="15"/>
    </row>
    <row r="118" spans="7:7" x14ac:dyDescent="0.3">
      <c r="G118" s="15"/>
    </row>
    <row r="119" spans="7:7" x14ac:dyDescent="0.3">
      <c r="G119" s="15"/>
    </row>
    <row r="120" spans="7:7" x14ac:dyDescent="0.3">
      <c r="G120" s="15"/>
    </row>
    <row r="121" spans="7:7" x14ac:dyDescent="0.3">
      <c r="G121" s="15"/>
    </row>
    <row r="122" spans="7:7" x14ac:dyDescent="0.3">
      <c r="G122" s="15"/>
    </row>
    <row r="123" spans="7:7" x14ac:dyDescent="0.3">
      <c r="G123" s="15"/>
    </row>
    <row r="124" spans="7:7" x14ac:dyDescent="0.3">
      <c r="G124" s="15"/>
    </row>
    <row r="125" spans="7:7" x14ac:dyDescent="0.3">
      <c r="G125" s="15"/>
    </row>
    <row r="126" spans="7:7" x14ac:dyDescent="0.3">
      <c r="G126" s="15"/>
    </row>
    <row r="127" spans="7:7" x14ac:dyDescent="0.3">
      <c r="G127" s="15"/>
    </row>
    <row r="128" spans="7:7" x14ac:dyDescent="0.3">
      <c r="G128" s="15"/>
    </row>
    <row r="129" spans="7:7" x14ac:dyDescent="0.3">
      <c r="G129" s="15"/>
    </row>
    <row r="130" spans="7:7" x14ac:dyDescent="0.3">
      <c r="G130" s="15"/>
    </row>
    <row r="131" spans="7:7" x14ac:dyDescent="0.3">
      <c r="G131" s="15"/>
    </row>
    <row r="132" spans="7:7" x14ac:dyDescent="0.3">
      <c r="G132" s="15"/>
    </row>
    <row r="133" spans="7:7" x14ac:dyDescent="0.3">
      <c r="G133" s="15"/>
    </row>
    <row r="134" spans="7:7" x14ac:dyDescent="0.3">
      <c r="G134" s="15"/>
    </row>
    <row r="135" spans="7:7" x14ac:dyDescent="0.3">
      <c r="G135" s="15"/>
    </row>
    <row r="136" spans="7:7" x14ac:dyDescent="0.3">
      <c r="G136" s="15"/>
    </row>
    <row r="137" spans="7:7" x14ac:dyDescent="0.3">
      <c r="G137" s="15"/>
    </row>
    <row r="138" spans="7:7" x14ac:dyDescent="0.3">
      <c r="G138" s="15"/>
    </row>
    <row r="139" spans="7:7" x14ac:dyDescent="0.3">
      <c r="G139" s="15"/>
    </row>
    <row r="140" spans="7:7" x14ac:dyDescent="0.3">
      <c r="G140" s="15"/>
    </row>
    <row r="141" spans="7:7" x14ac:dyDescent="0.3">
      <c r="G141" s="15"/>
    </row>
    <row r="142" spans="7:7" x14ac:dyDescent="0.3">
      <c r="G142" s="15"/>
    </row>
    <row r="143" spans="7:7" x14ac:dyDescent="0.3">
      <c r="G143" s="15"/>
    </row>
    <row r="144" spans="7:7" x14ac:dyDescent="0.3">
      <c r="G144" s="15"/>
    </row>
    <row r="145" spans="1:7" x14ac:dyDescent="0.3">
      <c r="A145" s="7"/>
      <c r="B145" s="15"/>
      <c r="C145" s="15"/>
      <c r="D145" s="15"/>
      <c r="E145" s="15"/>
      <c r="F145" s="15"/>
      <c r="G145" s="15"/>
    </row>
    <row r="146" spans="1:7" x14ac:dyDescent="0.3">
      <c r="A146" s="7"/>
      <c r="B146" s="15"/>
      <c r="C146" s="15"/>
      <c r="D146" s="15"/>
      <c r="E146" s="15"/>
      <c r="F146" s="15"/>
      <c r="G146" s="15"/>
    </row>
    <row r="147" spans="1:7" x14ac:dyDescent="0.3">
      <c r="A147" s="7"/>
      <c r="B147" s="15"/>
      <c r="C147" s="15"/>
      <c r="D147" s="15"/>
      <c r="E147" s="15"/>
      <c r="F147" s="15"/>
      <c r="G147" s="15"/>
    </row>
    <row r="148" spans="1:7" x14ac:dyDescent="0.3">
      <c r="A148" s="7"/>
      <c r="B148" s="15"/>
      <c r="C148" s="15"/>
      <c r="D148" s="15"/>
      <c r="E148" s="15"/>
      <c r="F148" s="15"/>
      <c r="G148" s="15"/>
    </row>
    <row r="149" spans="1:7" x14ac:dyDescent="0.3">
      <c r="A149" s="7"/>
      <c r="B149" s="15"/>
      <c r="C149" s="15"/>
      <c r="D149" s="15"/>
      <c r="E149" s="15"/>
      <c r="F149" s="15"/>
      <c r="G149" s="15"/>
    </row>
    <row r="150" spans="1:7" x14ac:dyDescent="0.3">
      <c r="A150" s="7"/>
      <c r="B150" s="15"/>
      <c r="C150" s="15"/>
      <c r="D150" s="15"/>
      <c r="E150" s="15"/>
      <c r="F150" s="15"/>
      <c r="G150" s="15"/>
    </row>
    <row r="151" spans="1:7" x14ac:dyDescent="0.3">
      <c r="A151" s="7"/>
      <c r="B151" s="15"/>
      <c r="C151" s="15"/>
      <c r="D151" s="15"/>
      <c r="E151" s="15"/>
      <c r="F151" s="15"/>
      <c r="G151" s="15"/>
    </row>
    <row r="152" spans="1:7" x14ac:dyDescent="0.3">
      <c r="A152" s="7"/>
      <c r="B152" s="15"/>
      <c r="C152" s="15"/>
      <c r="D152" s="15"/>
      <c r="E152" s="15"/>
      <c r="F152" s="15"/>
      <c r="G152" s="15"/>
    </row>
    <row r="153" spans="1:7" x14ac:dyDescent="0.3">
      <c r="A153" s="7"/>
      <c r="B153" s="15"/>
      <c r="C153" s="15"/>
      <c r="D153" s="15"/>
      <c r="E153" s="15"/>
      <c r="F153" s="15"/>
      <c r="G153" s="15"/>
    </row>
    <row r="154" spans="1:7" x14ac:dyDescent="0.3">
      <c r="A154" s="7"/>
      <c r="B154" s="15"/>
      <c r="C154" s="15"/>
      <c r="D154" s="15"/>
      <c r="E154" s="15"/>
      <c r="F154" s="15"/>
      <c r="G154" s="15"/>
    </row>
    <row r="155" spans="1:7" x14ac:dyDescent="0.3">
      <c r="A155" s="7"/>
      <c r="B155" s="15"/>
      <c r="C155" s="15"/>
      <c r="D155" s="15"/>
      <c r="E155" s="15"/>
      <c r="F155" s="15"/>
      <c r="G155" s="15"/>
    </row>
    <row r="156" spans="1:7" x14ac:dyDescent="0.3">
      <c r="A156" s="7"/>
      <c r="B156" s="15"/>
      <c r="C156" s="15"/>
      <c r="D156" s="15"/>
      <c r="E156" s="15"/>
      <c r="F156" s="15"/>
      <c r="G156" s="15"/>
    </row>
    <row r="157" spans="1:7" x14ac:dyDescent="0.3">
      <c r="A157" s="7"/>
      <c r="B157" s="15"/>
      <c r="C157" s="15"/>
      <c r="D157" s="15"/>
      <c r="E157" s="15"/>
      <c r="F157" s="15"/>
      <c r="G157" s="15"/>
    </row>
    <row r="158" spans="1:7" x14ac:dyDescent="0.3">
      <c r="A158" s="7"/>
      <c r="B158" s="15"/>
      <c r="C158" s="15"/>
      <c r="D158" s="15"/>
      <c r="E158" s="15"/>
      <c r="F158" s="15"/>
      <c r="G158" s="15"/>
    </row>
    <row r="159" spans="1:7" x14ac:dyDescent="0.3">
      <c r="A159" s="7"/>
      <c r="B159" s="15"/>
      <c r="C159" s="15"/>
      <c r="D159" s="15"/>
      <c r="E159" s="15"/>
      <c r="F159" s="15"/>
      <c r="G159" s="15"/>
    </row>
    <row r="160" spans="1:7" x14ac:dyDescent="0.3">
      <c r="A160" s="7"/>
      <c r="B160" s="15"/>
      <c r="C160" s="15"/>
      <c r="D160" s="15"/>
      <c r="E160" s="15"/>
      <c r="F160" s="15"/>
      <c r="G160" s="15"/>
    </row>
    <row r="161" spans="1:7" x14ac:dyDescent="0.3">
      <c r="A161" s="7"/>
      <c r="B161" s="15"/>
      <c r="C161" s="15"/>
      <c r="D161" s="15"/>
      <c r="E161" s="15"/>
      <c r="F161" s="15"/>
      <c r="G161" s="15"/>
    </row>
    <row r="162" spans="1:7" x14ac:dyDescent="0.3">
      <c r="A162" s="7"/>
      <c r="B162" s="15"/>
      <c r="C162" s="15"/>
      <c r="D162" s="15"/>
      <c r="E162" s="15"/>
      <c r="F162" s="15"/>
      <c r="G162" s="15"/>
    </row>
    <row r="163" spans="1:7" x14ac:dyDescent="0.3">
      <c r="A163" s="7"/>
      <c r="B163" s="15"/>
      <c r="C163" s="15"/>
      <c r="D163" s="15"/>
      <c r="E163" s="15"/>
      <c r="F163" s="15"/>
      <c r="G163" s="15"/>
    </row>
    <row r="164" spans="1:7" x14ac:dyDescent="0.3">
      <c r="A164" s="7"/>
      <c r="B164" s="15"/>
      <c r="C164" s="15"/>
      <c r="D164" s="15"/>
      <c r="E164" s="15"/>
      <c r="F164" s="15"/>
      <c r="G164" s="15"/>
    </row>
    <row r="165" spans="1:7" x14ac:dyDescent="0.3">
      <c r="A165" s="7"/>
      <c r="B165" s="15"/>
      <c r="C165" s="15"/>
      <c r="D165" s="15"/>
      <c r="E165" s="15"/>
      <c r="F165" s="15"/>
      <c r="G165" s="15"/>
    </row>
    <row r="166" spans="1:7" x14ac:dyDescent="0.3">
      <c r="A166" s="7"/>
      <c r="B166" s="15"/>
      <c r="C166" s="15"/>
      <c r="D166" s="15"/>
      <c r="E166" s="15"/>
      <c r="F166" s="15"/>
      <c r="G166" s="15"/>
    </row>
    <row r="167" spans="1:7" x14ac:dyDescent="0.3">
      <c r="A167" s="7"/>
      <c r="B167" s="15"/>
      <c r="C167" s="15"/>
      <c r="D167" s="15"/>
      <c r="E167" s="15"/>
      <c r="F167" s="15"/>
      <c r="G167" s="15"/>
    </row>
    <row r="168" spans="1:7" x14ac:dyDescent="0.3">
      <c r="A168" s="7"/>
      <c r="B168" s="15"/>
      <c r="C168" s="15"/>
      <c r="D168" s="15"/>
      <c r="E168" s="15"/>
      <c r="F168" s="15"/>
      <c r="G168" s="15"/>
    </row>
    <row r="169" spans="1:7" x14ac:dyDescent="0.3">
      <c r="A169" s="7"/>
      <c r="B169" s="15"/>
      <c r="C169" s="15"/>
      <c r="D169" s="15"/>
      <c r="E169" s="15"/>
      <c r="F169" s="15"/>
      <c r="G169" s="15"/>
    </row>
    <row r="170" spans="1:7" x14ac:dyDescent="0.3">
      <c r="A170" s="7"/>
      <c r="B170" s="15"/>
      <c r="C170" s="15"/>
      <c r="D170" s="15"/>
      <c r="E170" s="15"/>
      <c r="F170" s="15"/>
      <c r="G170" s="15"/>
    </row>
    <row r="171" spans="1:7" x14ac:dyDescent="0.3">
      <c r="A171" s="7"/>
      <c r="B171" s="15"/>
      <c r="C171" s="15"/>
      <c r="D171" s="15"/>
      <c r="E171" s="15"/>
      <c r="F171" s="15"/>
      <c r="G171" s="15"/>
    </row>
    <row r="172" spans="1:7" x14ac:dyDescent="0.3">
      <c r="A172" s="7"/>
      <c r="B172" s="15"/>
      <c r="C172" s="15"/>
      <c r="D172" s="15"/>
      <c r="E172" s="15"/>
      <c r="F172" s="15"/>
      <c r="G172" s="15"/>
    </row>
    <row r="173" spans="1:7" x14ac:dyDescent="0.3">
      <c r="A173" s="7"/>
      <c r="B173" s="15"/>
      <c r="C173" s="15"/>
      <c r="D173" s="15"/>
      <c r="E173" s="15"/>
      <c r="F173" s="15"/>
      <c r="G173" s="15"/>
    </row>
    <row r="174" spans="1:7" x14ac:dyDescent="0.3">
      <c r="A174" s="7"/>
      <c r="B174" s="15"/>
      <c r="C174" s="15"/>
      <c r="D174" s="15"/>
      <c r="E174" s="15"/>
      <c r="F174" s="15"/>
      <c r="G174" s="15"/>
    </row>
    <row r="175" spans="1:7" x14ac:dyDescent="0.3">
      <c r="A175" s="5"/>
      <c r="B175" s="15"/>
      <c r="C175" s="15"/>
      <c r="D175" s="15"/>
      <c r="E175" s="15"/>
      <c r="F175" s="15"/>
      <c r="G175" s="15"/>
    </row>
    <row r="176" spans="1:7" x14ac:dyDescent="0.3">
      <c r="A176" s="7"/>
      <c r="B176" s="15"/>
      <c r="C176" s="15"/>
      <c r="D176" s="15"/>
      <c r="E176" s="15"/>
      <c r="F176" s="15"/>
      <c r="G176" s="15"/>
    </row>
    <row r="177" spans="1:7" x14ac:dyDescent="0.3">
      <c r="A177" s="7"/>
      <c r="B177" s="15"/>
      <c r="C177" s="15"/>
      <c r="D177" s="15"/>
      <c r="E177" s="15"/>
      <c r="F177" s="15"/>
      <c r="G177" s="15"/>
    </row>
    <row r="178" spans="1:7" x14ac:dyDescent="0.3">
      <c r="A178" s="7"/>
      <c r="B178" s="15"/>
      <c r="C178" s="15"/>
      <c r="D178" s="15"/>
      <c r="E178" s="15"/>
      <c r="F178" s="15"/>
      <c r="G178" s="15"/>
    </row>
    <row r="179" spans="1:7" x14ac:dyDescent="0.3">
      <c r="A179" s="7"/>
      <c r="B179" s="15"/>
      <c r="C179" s="15"/>
      <c r="D179" s="15"/>
      <c r="E179" s="15"/>
      <c r="F179" s="15"/>
      <c r="G179" s="15"/>
    </row>
    <row r="180" spans="1:7" x14ac:dyDescent="0.3">
      <c r="A180" s="7"/>
      <c r="B180" s="15"/>
      <c r="C180" s="15"/>
      <c r="D180" s="15"/>
      <c r="E180" s="15"/>
      <c r="F180" s="15"/>
      <c r="G180" s="15"/>
    </row>
    <row r="181" spans="1:7" x14ac:dyDescent="0.3">
      <c r="A181" s="7"/>
      <c r="B181" s="15"/>
      <c r="C181" s="15"/>
      <c r="D181" s="15"/>
      <c r="E181" s="15"/>
      <c r="F181" s="15"/>
      <c r="G181" s="15"/>
    </row>
    <row r="182" spans="1:7" x14ac:dyDescent="0.3">
      <c r="A182" s="7"/>
      <c r="B182" s="15"/>
      <c r="C182" s="15"/>
      <c r="D182" s="15"/>
      <c r="E182" s="15"/>
      <c r="F182" s="15"/>
      <c r="G182" s="15"/>
    </row>
    <row r="183" spans="1:7" x14ac:dyDescent="0.3">
      <c r="A183" s="7"/>
      <c r="B183" s="15"/>
      <c r="C183" s="15"/>
      <c r="D183" s="15"/>
      <c r="E183" s="15"/>
      <c r="F183" s="15"/>
      <c r="G183" s="15"/>
    </row>
    <row r="184" spans="1:7" x14ac:dyDescent="0.3">
      <c r="A184" s="7"/>
      <c r="B184" s="15"/>
      <c r="C184" s="15"/>
      <c r="D184" s="15"/>
      <c r="E184" s="15"/>
      <c r="F184" s="15"/>
      <c r="G184" s="15"/>
    </row>
    <row r="185" spans="1:7" x14ac:dyDescent="0.3">
      <c r="A185" s="7"/>
      <c r="B185" s="15"/>
      <c r="C185" s="15"/>
      <c r="D185" s="15"/>
      <c r="E185" s="15"/>
      <c r="F185" s="15"/>
      <c r="G185" s="15"/>
    </row>
    <row r="186" spans="1:7" x14ac:dyDescent="0.3">
      <c r="A186" s="7"/>
      <c r="B186" s="15"/>
      <c r="C186" s="15"/>
      <c r="D186" s="15"/>
      <c r="E186" s="15"/>
      <c r="F186" s="15"/>
      <c r="G186" s="15"/>
    </row>
    <row r="187" spans="1:7" x14ac:dyDescent="0.3">
      <c r="A187" s="7"/>
      <c r="B187" s="15"/>
      <c r="C187" s="15"/>
      <c r="D187" s="15"/>
      <c r="E187" s="15"/>
      <c r="F187" s="15"/>
      <c r="G187" s="15"/>
    </row>
    <row r="188" spans="1:7" x14ac:dyDescent="0.3">
      <c r="A188" s="7"/>
      <c r="B188" s="15"/>
      <c r="C188" s="15"/>
      <c r="D188" s="15"/>
      <c r="E188" s="15"/>
      <c r="F188" s="15"/>
      <c r="G188" s="15"/>
    </row>
    <row r="189" spans="1:7" x14ac:dyDescent="0.3">
      <c r="A189" s="7"/>
      <c r="B189" s="15"/>
      <c r="C189" s="15"/>
      <c r="D189" s="15"/>
      <c r="E189" s="15"/>
      <c r="F189" s="15"/>
      <c r="G189" s="15"/>
    </row>
    <row r="190" spans="1:7" x14ac:dyDescent="0.3">
      <c r="A190" s="7"/>
      <c r="B190" s="15"/>
      <c r="C190" s="15"/>
      <c r="D190" s="15"/>
      <c r="E190" s="15"/>
      <c r="F190" s="15"/>
      <c r="G190" s="15"/>
    </row>
    <row r="191" spans="1:7" x14ac:dyDescent="0.3">
      <c r="A191" s="7"/>
      <c r="B191" s="15"/>
      <c r="C191" s="15"/>
      <c r="D191" s="15"/>
      <c r="E191" s="15"/>
      <c r="F191" s="15"/>
      <c r="G191" s="15"/>
    </row>
    <row r="192" spans="1:7" x14ac:dyDescent="0.3">
      <c r="A192" s="7"/>
      <c r="B192" s="15"/>
      <c r="C192" s="15"/>
      <c r="D192" s="15"/>
      <c r="E192" s="15"/>
      <c r="F192" s="15"/>
      <c r="G192" s="15"/>
    </row>
    <row r="193" spans="1:7" x14ac:dyDescent="0.3">
      <c r="A193" s="7"/>
      <c r="B193" s="15"/>
      <c r="C193" s="15"/>
      <c r="D193" s="15"/>
      <c r="E193" s="15"/>
      <c r="F193" s="15"/>
      <c r="G193" s="15"/>
    </row>
    <row r="194" spans="1:7" x14ac:dyDescent="0.3">
      <c r="A194" s="7"/>
      <c r="B194" s="15"/>
      <c r="C194" s="15"/>
      <c r="D194" s="15"/>
      <c r="E194" s="15"/>
      <c r="F194" s="15"/>
      <c r="G194" s="15"/>
    </row>
    <row r="195" spans="1:7" x14ac:dyDescent="0.3">
      <c r="A195" s="7"/>
      <c r="B195" s="15"/>
      <c r="C195" s="15"/>
      <c r="D195" s="15"/>
      <c r="E195" s="15"/>
      <c r="F195" s="15"/>
      <c r="G195" s="15"/>
    </row>
    <row r="196" spans="1:7" x14ac:dyDescent="0.3">
      <c r="A196" s="7"/>
      <c r="B196" s="15"/>
      <c r="C196" s="15"/>
      <c r="D196" s="15"/>
      <c r="E196" s="15"/>
      <c r="F196" s="15"/>
      <c r="G196" s="15"/>
    </row>
    <row r="197" spans="1:7" x14ac:dyDescent="0.3">
      <c r="A197" s="7"/>
      <c r="B197" s="15"/>
      <c r="C197" s="15"/>
      <c r="D197" s="15"/>
      <c r="E197" s="15"/>
      <c r="F197" s="15"/>
      <c r="G197" s="15"/>
    </row>
    <row r="198" spans="1:7" x14ac:dyDescent="0.3">
      <c r="A198" s="7"/>
      <c r="B198" s="15"/>
      <c r="C198" s="15"/>
      <c r="D198" s="15"/>
      <c r="E198" s="15"/>
      <c r="F198" s="15"/>
      <c r="G198" s="15"/>
    </row>
    <row r="199" spans="1:7" x14ac:dyDescent="0.3">
      <c r="A199" s="7"/>
      <c r="B199" s="15"/>
      <c r="C199" s="15"/>
      <c r="D199" s="15"/>
      <c r="E199" s="15"/>
      <c r="F199" s="15"/>
      <c r="G199" s="15"/>
    </row>
    <row r="200" spans="1:7" x14ac:dyDescent="0.3">
      <c r="A200" s="7"/>
      <c r="B200" s="15"/>
      <c r="C200" s="15"/>
      <c r="D200" s="15"/>
      <c r="E200" s="15"/>
      <c r="F200" s="15"/>
      <c r="G200" s="15"/>
    </row>
    <row r="201" spans="1:7" x14ac:dyDescent="0.3">
      <c r="A201" s="7"/>
      <c r="B201" s="15"/>
      <c r="C201" s="15"/>
      <c r="D201" s="15"/>
      <c r="E201" s="15"/>
      <c r="F201" s="15"/>
      <c r="G201" s="15"/>
    </row>
    <row r="202" spans="1:7" x14ac:dyDescent="0.3">
      <c r="A202" s="7"/>
      <c r="B202" s="15"/>
      <c r="C202" s="15"/>
      <c r="D202" s="15"/>
      <c r="E202" s="15"/>
      <c r="F202" s="15"/>
      <c r="G202" s="15"/>
    </row>
    <row r="203" spans="1:7" x14ac:dyDescent="0.3">
      <c r="A203" s="7"/>
      <c r="B203" s="15"/>
      <c r="C203" s="15"/>
      <c r="D203" s="15"/>
      <c r="E203" s="15"/>
      <c r="F203" s="15"/>
      <c r="G203" s="15"/>
    </row>
    <row r="204" spans="1:7" x14ac:dyDescent="0.3">
      <c r="A204" s="7"/>
      <c r="B204" s="15"/>
      <c r="C204" s="15"/>
      <c r="D204" s="15"/>
      <c r="E204" s="15"/>
      <c r="F204" s="15"/>
      <c r="G204" s="15"/>
    </row>
    <row r="205" spans="1:7" x14ac:dyDescent="0.3">
      <c r="A205" s="7"/>
      <c r="B205" s="15"/>
      <c r="C205" s="15"/>
      <c r="D205" s="15"/>
      <c r="E205" s="15"/>
      <c r="F205" s="15"/>
      <c r="G205" s="15"/>
    </row>
    <row r="206" spans="1:7" x14ac:dyDescent="0.3">
      <c r="A206" s="7"/>
      <c r="B206" s="15"/>
      <c r="C206" s="15"/>
      <c r="D206" s="15"/>
      <c r="E206" s="15"/>
      <c r="F206" s="15"/>
      <c r="G206" s="15"/>
    </row>
    <row r="207" spans="1:7" x14ac:dyDescent="0.3">
      <c r="A207" s="7"/>
      <c r="B207" s="15"/>
      <c r="C207" s="15"/>
      <c r="D207" s="15"/>
      <c r="E207" s="15"/>
      <c r="F207" s="15"/>
      <c r="G207" s="15"/>
    </row>
    <row r="208" spans="1:7" x14ac:dyDescent="0.3">
      <c r="A208" s="7"/>
      <c r="B208" s="15"/>
      <c r="C208" s="15"/>
      <c r="D208" s="15"/>
      <c r="E208" s="15"/>
      <c r="F208" s="15"/>
      <c r="G208" s="15"/>
    </row>
    <row r="209" spans="1:7" x14ac:dyDescent="0.3">
      <c r="A209" s="7"/>
      <c r="B209" s="15"/>
      <c r="C209" s="15"/>
      <c r="D209" s="15"/>
      <c r="E209" s="15"/>
      <c r="F209" s="15"/>
      <c r="G209" s="15"/>
    </row>
    <row r="210" spans="1:7" x14ac:dyDescent="0.3">
      <c r="A210" s="7"/>
      <c r="B210" s="15"/>
      <c r="C210" s="15"/>
      <c r="D210" s="15"/>
      <c r="E210" s="15"/>
      <c r="F210" s="15"/>
      <c r="G210" s="15"/>
    </row>
    <row r="211" spans="1:7" x14ac:dyDescent="0.3">
      <c r="A211" s="7"/>
      <c r="B211" s="15"/>
      <c r="C211" s="15"/>
      <c r="D211" s="15"/>
      <c r="E211" s="15"/>
      <c r="F211" s="15"/>
      <c r="G211" s="15"/>
    </row>
    <row r="212" spans="1:7" x14ac:dyDescent="0.3">
      <c r="A212" s="7"/>
      <c r="B212" s="15"/>
      <c r="C212" s="15"/>
      <c r="D212" s="15"/>
      <c r="E212" s="15"/>
      <c r="F212" s="15"/>
      <c r="G212" s="15"/>
    </row>
    <row r="213" spans="1:7" x14ac:dyDescent="0.3">
      <c r="A213" s="7"/>
      <c r="B213" s="15"/>
      <c r="C213" s="15"/>
      <c r="D213" s="15"/>
      <c r="E213" s="15"/>
      <c r="F213" s="15"/>
      <c r="G213" s="15"/>
    </row>
    <row r="214" spans="1:7" x14ac:dyDescent="0.3">
      <c r="A214" s="7"/>
      <c r="B214" s="15"/>
      <c r="C214" s="15"/>
      <c r="D214" s="15"/>
      <c r="E214" s="15"/>
      <c r="F214" s="15"/>
      <c r="G214" s="15"/>
    </row>
    <row r="215" spans="1:7" x14ac:dyDescent="0.3">
      <c r="A215" s="7"/>
      <c r="B215" s="15"/>
      <c r="C215" s="15"/>
      <c r="D215" s="15"/>
      <c r="E215" s="15"/>
      <c r="F215" s="15"/>
      <c r="G215" s="15"/>
    </row>
    <row r="216" spans="1:7" x14ac:dyDescent="0.3">
      <c r="A216" s="7"/>
      <c r="B216" s="15"/>
      <c r="C216" s="15"/>
      <c r="D216" s="15"/>
      <c r="E216" s="15"/>
      <c r="F216" s="15"/>
      <c r="G216" s="15"/>
    </row>
    <row r="217" spans="1:7" x14ac:dyDescent="0.3">
      <c r="A217" s="7"/>
      <c r="B217" s="15"/>
      <c r="C217" s="15"/>
      <c r="D217" s="15"/>
      <c r="E217" s="15"/>
      <c r="F217" s="15"/>
      <c r="G217" s="15"/>
    </row>
    <row r="218" spans="1:7" x14ac:dyDescent="0.3">
      <c r="A218" s="7"/>
      <c r="B218" s="15"/>
      <c r="C218" s="15"/>
      <c r="D218" s="15"/>
      <c r="E218" s="15"/>
      <c r="F218" s="15"/>
      <c r="G218" s="15"/>
    </row>
    <row r="219" spans="1:7" x14ac:dyDescent="0.3">
      <c r="A219" s="7"/>
      <c r="B219" s="15"/>
      <c r="C219" s="15"/>
      <c r="D219" s="15"/>
      <c r="E219" s="15"/>
      <c r="F219" s="15"/>
      <c r="G219" s="15"/>
    </row>
    <row r="220" spans="1:7" x14ac:dyDescent="0.3">
      <c r="A220" s="7"/>
      <c r="B220" s="15"/>
      <c r="C220" s="15"/>
      <c r="D220" s="15"/>
      <c r="E220" s="15"/>
      <c r="F220" s="15"/>
      <c r="G220" s="15"/>
    </row>
    <row r="221" spans="1:7" x14ac:dyDescent="0.3">
      <c r="A221" s="7"/>
      <c r="B221" s="15"/>
      <c r="C221" s="15"/>
      <c r="D221" s="15"/>
      <c r="E221" s="15"/>
      <c r="F221" s="15"/>
      <c r="G221" s="15"/>
    </row>
    <row r="222" spans="1:7" x14ac:dyDescent="0.3">
      <c r="A222" s="7"/>
      <c r="B222" s="15"/>
      <c r="C222" s="15"/>
      <c r="D222" s="15"/>
      <c r="E222" s="15"/>
      <c r="F222" s="15"/>
      <c r="G222" s="15"/>
    </row>
    <row r="223" spans="1:7" x14ac:dyDescent="0.3">
      <c r="A223" s="7"/>
      <c r="B223" s="15"/>
      <c r="C223" s="15"/>
      <c r="D223" s="15"/>
      <c r="E223" s="15"/>
      <c r="F223" s="15"/>
      <c r="G223" s="15"/>
    </row>
    <row r="224" spans="1:7" x14ac:dyDescent="0.3">
      <c r="A224" s="7"/>
      <c r="B224" s="15"/>
      <c r="C224" s="15"/>
      <c r="D224" s="15"/>
      <c r="E224" s="15"/>
      <c r="F224" s="15"/>
      <c r="G224" s="15"/>
    </row>
    <row r="225" spans="1:7" x14ac:dyDescent="0.3">
      <c r="A225" s="7"/>
      <c r="B225" s="15"/>
      <c r="C225" s="15"/>
      <c r="D225" s="15"/>
      <c r="E225" s="15"/>
      <c r="F225" s="15"/>
      <c r="G225" s="15"/>
    </row>
    <row r="226" spans="1:7" x14ac:dyDescent="0.3">
      <c r="A226" s="7"/>
      <c r="B226" s="15"/>
      <c r="C226" s="15"/>
      <c r="D226" s="15"/>
      <c r="E226" s="15"/>
      <c r="F226" s="15"/>
      <c r="G226" s="15"/>
    </row>
    <row r="227" spans="1:7" x14ac:dyDescent="0.3">
      <c r="A227" s="7"/>
      <c r="B227" s="15"/>
      <c r="C227" s="15"/>
      <c r="D227" s="15"/>
      <c r="E227" s="15"/>
      <c r="F227" s="15"/>
      <c r="G227" s="15"/>
    </row>
    <row r="228" spans="1:7" x14ac:dyDescent="0.3">
      <c r="A228" s="7"/>
      <c r="B228" s="15"/>
      <c r="C228" s="15"/>
      <c r="D228" s="15"/>
      <c r="E228" s="15"/>
      <c r="F228" s="15"/>
      <c r="G228" s="15"/>
    </row>
    <row r="229" spans="1:7" x14ac:dyDescent="0.3">
      <c r="A229" s="7"/>
      <c r="B229" s="15"/>
      <c r="C229" s="15"/>
      <c r="D229" s="15"/>
      <c r="E229" s="15"/>
      <c r="F229" s="15"/>
      <c r="G229" s="15"/>
    </row>
    <row r="230" spans="1:7" x14ac:dyDescent="0.3">
      <c r="A230" s="7"/>
      <c r="B230" s="15"/>
      <c r="C230" s="15"/>
      <c r="D230" s="15"/>
      <c r="E230" s="15"/>
      <c r="F230" s="15"/>
      <c r="G230" s="15"/>
    </row>
    <row r="231" spans="1:7" x14ac:dyDescent="0.3">
      <c r="A231" s="7"/>
      <c r="B231" s="15"/>
      <c r="C231" s="15"/>
      <c r="D231" s="15"/>
      <c r="E231" s="15"/>
      <c r="F231" s="15"/>
      <c r="G231" s="15"/>
    </row>
    <row r="232" spans="1:7" x14ac:dyDescent="0.3">
      <c r="A232" s="7"/>
      <c r="B232" s="15"/>
      <c r="C232" s="15"/>
      <c r="D232" s="15"/>
      <c r="E232" s="15"/>
      <c r="F232" s="15"/>
      <c r="G232" s="15"/>
    </row>
    <row r="233" spans="1:7" x14ac:dyDescent="0.3">
      <c r="A233" s="7"/>
      <c r="B233" s="15"/>
      <c r="C233" s="15"/>
      <c r="D233" s="15"/>
      <c r="E233" s="15"/>
      <c r="F233" s="15"/>
      <c r="G233" s="15"/>
    </row>
    <row r="234" spans="1:7" x14ac:dyDescent="0.3">
      <c r="A234" s="7"/>
      <c r="B234" s="15"/>
      <c r="C234" s="15"/>
      <c r="D234" s="15"/>
      <c r="E234" s="15"/>
      <c r="F234" s="15"/>
      <c r="G234" s="15"/>
    </row>
    <row r="235" spans="1:7" x14ac:dyDescent="0.3">
      <c r="A235" s="7"/>
      <c r="B235" s="15"/>
      <c r="C235" s="15"/>
      <c r="D235" s="15"/>
      <c r="E235" s="15"/>
      <c r="F235" s="15"/>
      <c r="G235" s="15"/>
    </row>
    <row r="236" spans="1:7" x14ac:dyDescent="0.3">
      <c r="A236" s="7"/>
      <c r="B236" s="15"/>
      <c r="C236" s="15"/>
      <c r="D236" s="15"/>
      <c r="E236" s="15"/>
      <c r="F236" s="15"/>
      <c r="G236" s="15"/>
    </row>
    <row r="237" spans="1:7" x14ac:dyDescent="0.3">
      <c r="A237" s="7"/>
      <c r="B237" s="15"/>
      <c r="C237" s="15"/>
      <c r="D237" s="15"/>
      <c r="E237" s="15"/>
      <c r="F237" s="15"/>
      <c r="G237" s="15"/>
    </row>
    <row r="238" spans="1:7" x14ac:dyDescent="0.3">
      <c r="A238" s="7"/>
      <c r="B238" s="15"/>
      <c r="C238" s="15"/>
      <c r="D238" s="15"/>
      <c r="E238" s="15"/>
      <c r="F238" s="15"/>
      <c r="G238" s="15"/>
    </row>
    <row r="239" spans="1:7" x14ac:dyDescent="0.3">
      <c r="A239" s="7"/>
      <c r="B239" s="15"/>
      <c r="C239" s="15"/>
      <c r="D239" s="15"/>
      <c r="E239" s="15"/>
      <c r="F239" s="15"/>
      <c r="G239" s="15"/>
    </row>
    <row r="240" spans="1:7" x14ac:dyDescent="0.3">
      <c r="A240" s="7"/>
      <c r="B240" s="15"/>
      <c r="C240" s="15"/>
      <c r="D240" s="15"/>
      <c r="E240" s="15"/>
      <c r="F240" s="15"/>
      <c r="G240" s="15"/>
    </row>
    <row r="241" spans="1:7" x14ac:dyDescent="0.3">
      <c r="A241" s="7"/>
      <c r="B241" s="15"/>
      <c r="C241" s="15"/>
      <c r="D241" s="15"/>
      <c r="E241" s="15"/>
      <c r="F241" s="15"/>
      <c r="G241" s="15"/>
    </row>
    <row r="242" spans="1:7" x14ac:dyDescent="0.3">
      <c r="A242" s="7"/>
      <c r="B242" s="15"/>
      <c r="C242" s="15"/>
      <c r="D242" s="15"/>
      <c r="E242" s="15"/>
      <c r="F242" s="15"/>
      <c r="G242" s="15"/>
    </row>
    <row r="243" spans="1:7" x14ac:dyDescent="0.3">
      <c r="A243" s="7"/>
      <c r="B243" s="15"/>
      <c r="C243" s="15"/>
      <c r="D243" s="15"/>
      <c r="E243" s="15"/>
      <c r="F243" s="15"/>
      <c r="G243" s="15"/>
    </row>
    <row r="244" spans="1:7" x14ac:dyDescent="0.3">
      <c r="A244" s="7"/>
      <c r="B244" s="15"/>
      <c r="C244" s="15"/>
      <c r="D244" s="15"/>
      <c r="E244" s="15"/>
      <c r="F244" s="15"/>
      <c r="G244" s="15"/>
    </row>
    <row r="245" spans="1:7" x14ac:dyDescent="0.3">
      <c r="A245" s="7"/>
      <c r="B245" s="15"/>
      <c r="C245" s="15"/>
      <c r="D245" s="15"/>
      <c r="E245" s="15"/>
      <c r="F245" s="15"/>
      <c r="G245" s="15"/>
    </row>
    <row r="246" spans="1:7" x14ac:dyDescent="0.3">
      <c r="A246" s="7"/>
      <c r="B246" s="15"/>
      <c r="C246" s="15"/>
      <c r="D246" s="15"/>
      <c r="E246" s="15"/>
      <c r="F246" s="15"/>
      <c r="G246" s="15"/>
    </row>
    <row r="247" spans="1:7" x14ac:dyDescent="0.3">
      <c r="A247" s="7"/>
      <c r="B247" s="15"/>
      <c r="C247" s="15"/>
      <c r="D247" s="15"/>
      <c r="E247" s="15"/>
      <c r="F247" s="15"/>
      <c r="G247" s="15"/>
    </row>
    <row r="248" spans="1:7" x14ac:dyDescent="0.3">
      <c r="A248" s="7"/>
      <c r="B248" s="15"/>
      <c r="C248" s="15"/>
      <c r="D248" s="15"/>
      <c r="E248" s="15"/>
      <c r="F248" s="15"/>
      <c r="G248" s="15"/>
    </row>
    <row r="249" spans="1:7" x14ac:dyDescent="0.3">
      <c r="A249" s="7"/>
      <c r="B249" s="15"/>
      <c r="C249" s="15"/>
      <c r="D249" s="15"/>
      <c r="E249" s="15"/>
      <c r="F249" s="15"/>
      <c r="G249" s="15"/>
    </row>
    <row r="250" spans="1:7" x14ac:dyDescent="0.3">
      <c r="A250" s="7"/>
      <c r="B250" s="15"/>
      <c r="C250" s="15"/>
      <c r="D250" s="15"/>
      <c r="E250" s="15"/>
      <c r="F250" s="15"/>
      <c r="G250" s="15"/>
    </row>
    <row r="251" spans="1:7" x14ac:dyDescent="0.3">
      <c r="A251" s="7"/>
      <c r="B251" s="15"/>
      <c r="C251" s="15"/>
      <c r="D251" s="15"/>
      <c r="E251" s="15"/>
      <c r="F251" s="15"/>
      <c r="G251" s="15"/>
    </row>
    <row r="252" spans="1:7" x14ac:dyDescent="0.3">
      <c r="A252" s="7"/>
      <c r="B252" s="15"/>
      <c r="C252" s="15"/>
      <c r="D252" s="15"/>
      <c r="E252" s="15"/>
      <c r="F252" s="15"/>
      <c r="G252" s="15"/>
    </row>
    <row r="253" spans="1:7" x14ac:dyDescent="0.3">
      <c r="A253" s="7"/>
      <c r="B253" s="15"/>
      <c r="C253" s="15"/>
      <c r="D253" s="15"/>
      <c r="E253" s="15"/>
      <c r="F253" s="15"/>
      <c r="G253" s="15"/>
    </row>
    <row r="254" spans="1:7" x14ac:dyDescent="0.3">
      <c r="A254" s="7"/>
      <c r="B254" s="15"/>
      <c r="C254" s="15"/>
      <c r="D254" s="15"/>
      <c r="E254" s="15"/>
      <c r="F254" s="15"/>
      <c r="G254" s="15"/>
    </row>
    <row r="255" spans="1:7" x14ac:dyDescent="0.3">
      <c r="A255" s="7"/>
      <c r="B255" s="15"/>
      <c r="C255" s="15"/>
      <c r="D255" s="15"/>
      <c r="E255" s="15"/>
      <c r="F255" s="15"/>
      <c r="G255" s="15"/>
    </row>
    <row r="256" spans="1:7" x14ac:dyDescent="0.3">
      <c r="A256" s="7"/>
      <c r="B256" s="15"/>
      <c r="C256" s="15"/>
      <c r="D256" s="15"/>
      <c r="E256" s="15"/>
      <c r="F256" s="15"/>
      <c r="G256" s="15"/>
    </row>
    <row r="257" spans="1:7" x14ac:dyDescent="0.3">
      <c r="A257" s="7"/>
      <c r="B257" s="15"/>
      <c r="C257" s="15"/>
      <c r="D257" s="15"/>
      <c r="E257" s="15"/>
      <c r="F257" s="15"/>
      <c r="G257" s="15"/>
    </row>
    <row r="258" spans="1:7" x14ac:dyDescent="0.3">
      <c r="A258" s="7"/>
      <c r="B258" s="15"/>
      <c r="C258" s="15"/>
      <c r="D258" s="15"/>
      <c r="E258" s="15"/>
      <c r="F258" s="15"/>
      <c r="G258" s="15"/>
    </row>
    <row r="259" spans="1:7" x14ac:dyDescent="0.3">
      <c r="A259" s="7"/>
      <c r="B259" s="15"/>
      <c r="C259" s="15"/>
      <c r="D259" s="15"/>
      <c r="E259" s="15"/>
      <c r="F259" s="15"/>
      <c r="G259" s="15"/>
    </row>
    <row r="260" spans="1:7" x14ac:dyDescent="0.3">
      <c r="A260" s="7"/>
      <c r="B260" s="15"/>
      <c r="C260" s="15"/>
      <c r="D260" s="15"/>
      <c r="E260" s="15"/>
      <c r="F260" s="15"/>
      <c r="G260" s="15"/>
    </row>
    <row r="261" spans="1:7" x14ac:dyDescent="0.3">
      <c r="A261" s="7"/>
      <c r="B261" s="15"/>
      <c r="C261" s="15"/>
      <c r="D261" s="15"/>
      <c r="E261" s="15"/>
      <c r="F261" s="15"/>
      <c r="G261" s="15"/>
    </row>
    <row r="262" spans="1:7" x14ac:dyDescent="0.3">
      <c r="A262" s="7"/>
      <c r="B262" s="15"/>
      <c r="C262" s="15"/>
      <c r="D262" s="15"/>
      <c r="E262" s="15"/>
      <c r="F262" s="15"/>
      <c r="G262" s="15"/>
    </row>
    <row r="263" spans="1:7" x14ac:dyDescent="0.3">
      <c r="A263" s="7"/>
      <c r="B263" s="15"/>
      <c r="C263" s="15"/>
      <c r="D263" s="15"/>
      <c r="E263" s="15"/>
      <c r="F263" s="15"/>
      <c r="G263" s="15"/>
    </row>
    <row r="264" spans="1:7" x14ac:dyDescent="0.3">
      <c r="A264" s="7"/>
      <c r="B264" s="15"/>
      <c r="C264" s="15"/>
      <c r="D264" s="15"/>
      <c r="E264" s="15"/>
      <c r="F264" s="15"/>
      <c r="G264" s="15"/>
    </row>
    <row r="265" spans="1:7" x14ac:dyDescent="0.3">
      <c r="A265" s="7"/>
      <c r="B265" s="15"/>
      <c r="C265" s="15"/>
      <c r="D265" s="15"/>
      <c r="E265" s="15"/>
      <c r="F265" s="15"/>
      <c r="G265" s="15"/>
    </row>
    <row r="266" spans="1:7" x14ac:dyDescent="0.3">
      <c r="A266" s="7"/>
      <c r="B266" s="15"/>
      <c r="C266" s="15"/>
      <c r="D266" s="15"/>
      <c r="E266" s="15"/>
      <c r="F266" s="15"/>
      <c r="G266" s="15"/>
    </row>
    <row r="267" spans="1:7" x14ac:dyDescent="0.3">
      <c r="A267" s="7"/>
      <c r="B267" s="15"/>
      <c r="C267" s="15"/>
      <c r="D267" s="15"/>
      <c r="E267" s="15"/>
      <c r="F267" s="15"/>
      <c r="G267" s="15"/>
    </row>
    <row r="268" spans="1:7" x14ac:dyDescent="0.3">
      <c r="A268" s="7"/>
      <c r="B268" s="15"/>
      <c r="C268" s="15"/>
      <c r="D268" s="15"/>
      <c r="E268" s="15"/>
      <c r="F268" s="15"/>
      <c r="G268" s="15"/>
    </row>
    <row r="269" spans="1:7" x14ac:dyDescent="0.3">
      <c r="A269" s="7"/>
      <c r="B269" s="15"/>
      <c r="C269" s="15"/>
      <c r="D269" s="15"/>
      <c r="E269" s="15"/>
      <c r="F269" s="15"/>
      <c r="G269" s="15"/>
    </row>
    <row r="270" spans="1:7" x14ac:dyDescent="0.3">
      <c r="A270" s="7"/>
      <c r="B270" s="15"/>
      <c r="C270" s="15"/>
      <c r="D270" s="15"/>
      <c r="E270" s="15"/>
      <c r="F270" s="15"/>
      <c r="G270" s="15"/>
    </row>
    <row r="271" spans="1:7" x14ac:dyDescent="0.3">
      <c r="A271" s="7"/>
      <c r="B271" s="15"/>
      <c r="C271" s="15"/>
      <c r="D271" s="15"/>
      <c r="E271" s="15"/>
      <c r="F271" s="15"/>
      <c r="G271" s="15"/>
    </row>
    <row r="272" spans="1:7" x14ac:dyDescent="0.3">
      <c r="A272" s="7"/>
      <c r="B272" s="15"/>
      <c r="C272" s="15"/>
      <c r="D272" s="15"/>
      <c r="E272" s="15"/>
      <c r="F272" s="15"/>
      <c r="G272" s="15"/>
    </row>
    <row r="273" spans="1:7" x14ac:dyDescent="0.3">
      <c r="A273" s="7"/>
      <c r="B273" s="15"/>
      <c r="C273" s="15"/>
      <c r="D273" s="15"/>
      <c r="E273" s="15"/>
      <c r="F273" s="15"/>
      <c r="G273" s="15"/>
    </row>
    <row r="274" spans="1:7" x14ac:dyDescent="0.3">
      <c r="A274" s="7"/>
      <c r="B274" s="15"/>
      <c r="C274" s="15"/>
      <c r="D274" s="15"/>
      <c r="E274" s="15"/>
      <c r="F274" s="15"/>
      <c r="G274" s="15"/>
    </row>
    <row r="275" spans="1:7" x14ac:dyDescent="0.3">
      <c r="A275" s="7"/>
      <c r="B275" s="15"/>
      <c r="C275" s="15"/>
      <c r="D275" s="15"/>
      <c r="E275" s="15"/>
      <c r="F275" s="15"/>
      <c r="G275" s="15"/>
    </row>
    <row r="276" spans="1:7" x14ac:dyDescent="0.3">
      <c r="A276" s="7"/>
      <c r="B276" s="15"/>
      <c r="C276" s="15"/>
      <c r="D276" s="15"/>
      <c r="E276" s="15"/>
      <c r="F276" s="15"/>
      <c r="G276" s="15"/>
    </row>
    <row r="277" spans="1:7" x14ac:dyDescent="0.3">
      <c r="A277" s="7"/>
      <c r="B277" s="15"/>
      <c r="C277" s="15"/>
      <c r="D277" s="15"/>
      <c r="E277" s="15"/>
      <c r="F277" s="15"/>
      <c r="G277" s="15"/>
    </row>
    <row r="278" spans="1:7" x14ac:dyDescent="0.3">
      <c r="A278" s="7"/>
      <c r="B278" s="15"/>
      <c r="C278" s="15"/>
      <c r="D278" s="15"/>
      <c r="E278" s="15"/>
      <c r="F278" s="15"/>
      <c r="G278" s="15"/>
    </row>
    <row r="279" spans="1:7" x14ac:dyDescent="0.3">
      <c r="A279" s="7"/>
      <c r="B279" s="15"/>
      <c r="C279" s="15"/>
      <c r="D279" s="15"/>
      <c r="E279" s="15"/>
      <c r="F279" s="15"/>
      <c r="G279" s="15"/>
    </row>
    <row r="280" spans="1:7" x14ac:dyDescent="0.3">
      <c r="A280" s="7"/>
      <c r="B280" s="15"/>
      <c r="C280" s="15"/>
      <c r="D280" s="15"/>
      <c r="E280" s="15"/>
      <c r="F280" s="15"/>
      <c r="G280" s="15"/>
    </row>
    <row r="281" spans="1:7" x14ac:dyDescent="0.3">
      <c r="A281" s="7"/>
      <c r="B281" s="15"/>
      <c r="C281" s="15"/>
      <c r="D281" s="15"/>
      <c r="E281" s="15"/>
      <c r="F281" s="15"/>
      <c r="G281" s="15"/>
    </row>
    <row r="282" spans="1:7" x14ac:dyDescent="0.3">
      <c r="A282" s="7"/>
      <c r="B282" s="15"/>
      <c r="C282" s="15"/>
      <c r="D282" s="15"/>
      <c r="E282" s="15"/>
      <c r="F282" s="15"/>
      <c r="G282" s="15"/>
    </row>
    <row r="283" spans="1:7" x14ac:dyDescent="0.3">
      <c r="A283" s="7"/>
      <c r="B283" s="15"/>
      <c r="C283" s="15"/>
      <c r="D283" s="15"/>
      <c r="E283" s="15"/>
      <c r="F283" s="15"/>
      <c r="G283" s="15"/>
    </row>
    <row r="284" spans="1:7" x14ac:dyDescent="0.3">
      <c r="A284" s="7"/>
      <c r="B284" s="15"/>
      <c r="C284" s="15"/>
      <c r="D284" s="15"/>
      <c r="E284" s="15"/>
      <c r="F284" s="15"/>
      <c r="G284" s="15"/>
    </row>
    <row r="285" spans="1:7" x14ac:dyDescent="0.3">
      <c r="A285" s="5"/>
      <c r="B285" s="15"/>
      <c r="C285" s="15"/>
      <c r="D285" s="15"/>
      <c r="E285" s="15"/>
      <c r="F285" s="15"/>
      <c r="G285" s="15"/>
    </row>
    <row r="286" spans="1:7" x14ac:dyDescent="0.3">
      <c r="A286" s="7"/>
      <c r="B286" s="15"/>
      <c r="C286" s="15"/>
      <c r="D286" s="15"/>
      <c r="E286" s="15"/>
      <c r="F286" s="15"/>
      <c r="G286" s="15"/>
    </row>
    <row r="287" spans="1:7" x14ac:dyDescent="0.3">
      <c r="A287" s="7"/>
      <c r="B287" s="15"/>
      <c r="C287" s="15"/>
      <c r="D287" s="15"/>
      <c r="E287" s="15"/>
      <c r="F287" s="15"/>
      <c r="G287" s="15"/>
    </row>
    <row r="288" spans="1:7" x14ac:dyDescent="0.3">
      <c r="A288" s="7"/>
      <c r="B288" s="15"/>
      <c r="C288" s="15"/>
      <c r="D288" s="15"/>
      <c r="E288" s="15"/>
      <c r="F288" s="15"/>
      <c r="G288" s="15"/>
    </row>
    <row r="289" spans="1:7" x14ac:dyDescent="0.3">
      <c r="A289" s="7"/>
      <c r="B289" s="15"/>
      <c r="C289" s="15"/>
      <c r="D289" s="15"/>
      <c r="E289" s="15"/>
      <c r="F289" s="15"/>
      <c r="G289" s="15"/>
    </row>
    <row r="290" spans="1:7" x14ac:dyDescent="0.3">
      <c r="A290" s="7"/>
      <c r="B290" s="15"/>
      <c r="C290" s="15"/>
      <c r="D290" s="15"/>
      <c r="E290" s="15"/>
      <c r="F290" s="15"/>
      <c r="G290" s="15"/>
    </row>
    <row r="291" spans="1:7" x14ac:dyDescent="0.3">
      <c r="A291" s="7"/>
      <c r="B291" s="15"/>
      <c r="C291" s="15"/>
      <c r="D291" s="15"/>
      <c r="E291" s="15"/>
      <c r="F291" s="15"/>
      <c r="G291" s="15"/>
    </row>
    <row r="292" spans="1:7" x14ac:dyDescent="0.3">
      <c r="A292" s="7"/>
      <c r="B292" s="15"/>
      <c r="C292" s="15"/>
      <c r="D292" s="15"/>
      <c r="E292" s="15"/>
      <c r="F292" s="15"/>
      <c r="G292" s="15"/>
    </row>
    <row r="293" spans="1:7" x14ac:dyDescent="0.3">
      <c r="A293" s="7"/>
      <c r="B293" s="15"/>
      <c r="C293" s="15"/>
      <c r="D293" s="15"/>
      <c r="E293" s="15"/>
      <c r="F293" s="15"/>
      <c r="G293" s="15"/>
    </row>
    <row r="294" spans="1:7" x14ac:dyDescent="0.3">
      <c r="A294" s="7"/>
      <c r="B294" s="15"/>
      <c r="C294" s="15"/>
      <c r="D294" s="15"/>
      <c r="E294" s="15"/>
      <c r="F294" s="15"/>
      <c r="G294" s="15"/>
    </row>
    <row r="295" spans="1:7" x14ac:dyDescent="0.3">
      <c r="A295" s="7"/>
      <c r="B295" s="15"/>
      <c r="C295" s="15"/>
      <c r="D295" s="15"/>
      <c r="E295" s="15"/>
      <c r="F295" s="15"/>
      <c r="G295" s="15"/>
    </row>
    <row r="296" spans="1:7" x14ac:dyDescent="0.3">
      <c r="A296" s="7"/>
      <c r="B296" s="15"/>
      <c r="C296" s="15"/>
      <c r="D296" s="15"/>
      <c r="E296" s="15"/>
      <c r="F296" s="15"/>
      <c r="G296" s="15"/>
    </row>
    <row r="297" spans="1:7" x14ac:dyDescent="0.3">
      <c r="A297" s="7"/>
      <c r="B297" s="15"/>
      <c r="C297" s="15"/>
      <c r="D297" s="15"/>
      <c r="E297" s="15"/>
      <c r="F297" s="15"/>
      <c r="G297" s="15"/>
    </row>
    <row r="298" spans="1:7" x14ac:dyDescent="0.3">
      <c r="A298" s="7"/>
      <c r="B298" s="15"/>
      <c r="C298" s="15"/>
      <c r="D298" s="15"/>
      <c r="E298" s="15"/>
      <c r="F298" s="15"/>
      <c r="G298" s="15"/>
    </row>
    <row r="299" spans="1:7" x14ac:dyDescent="0.3">
      <c r="A299" s="7"/>
      <c r="B299" s="15"/>
      <c r="C299" s="15"/>
      <c r="D299" s="15"/>
      <c r="E299" s="15"/>
      <c r="F299" s="15"/>
      <c r="G299" s="15"/>
    </row>
    <row r="300" spans="1:7" x14ac:dyDescent="0.3">
      <c r="A300" s="7"/>
      <c r="B300" s="15"/>
      <c r="C300" s="15"/>
      <c r="D300" s="15"/>
      <c r="E300" s="15"/>
      <c r="F300" s="15"/>
      <c r="G300" s="15"/>
    </row>
    <row r="301" spans="1:7" x14ac:dyDescent="0.3">
      <c r="A301" s="7"/>
      <c r="B301" s="15"/>
      <c r="C301" s="15"/>
      <c r="D301" s="15"/>
      <c r="E301" s="15"/>
      <c r="F301" s="15"/>
      <c r="G301" s="15"/>
    </row>
    <row r="302" spans="1:7" x14ac:dyDescent="0.3">
      <c r="A302" s="7"/>
      <c r="B302" s="15"/>
      <c r="C302" s="15"/>
      <c r="D302" s="15"/>
      <c r="E302" s="15"/>
      <c r="F302" s="15"/>
      <c r="G302" s="15"/>
    </row>
    <row r="303" spans="1:7" x14ac:dyDescent="0.3">
      <c r="A303" s="7"/>
      <c r="B303" s="15"/>
      <c r="C303" s="15"/>
      <c r="D303" s="15"/>
      <c r="E303" s="15"/>
      <c r="F303" s="15"/>
      <c r="G303" s="15"/>
    </row>
    <row r="304" spans="1:7" x14ac:dyDescent="0.3">
      <c r="A304" s="7"/>
      <c r="B304" s="15"/>
      <c r="C304" s="15"/>
      <c r="D304" s="15"/>
      <c r="E304" s="15"/>
      <c r="F304" s="15"/>
      <c r="G304" s="15"/>
    </row>
    <row r="305" spans="1:7" x14ac:dyDescent="0.3">
      <c r="A305" s="7"/>
      <c r="B305" s="15"/>
      <c r="C305" s="15"/>
      <c r="D305" s="15"/>
      <c r="E305" s="15"/>
      <c r="F305" s="15"/>
      <c r="G305" s="15"/>
    </row>
    <row r="306" spans="1:7" x14ac:dyDescent="0.3">
      <c r="A306" s="7"/>
      <c r="B306" s="15"/>
      <c r="C306" s="15"/>
      <c r="D306" s="15"/>
      <c r="E306" s="15"/>
      <c r="F306" s="15"/>
      <c r="G306" s="15"/>
    </row>
    <row r="307" spans="1:7" x14ac:dyDescent="0.3">
      <c r="A307" s="7"/>
      <c r="B307" s="15"/>
      <c r="C307" s="15"/>
      <c r="D307" s="15"/>
      <c r="E307" s="15"/>
      <c r="F307" s="15"/>
      <c r="G307" s="15"/>
    </row>
    <row r="308" spans="1:7" x14ac:dyDescent="0.3">
      <c r="A308" s="7"/>
      <c r="B308" s="15"/>
      <c r="C308" s="15"/>
      <c r="D308" s="15"/>
      <c r="E308" s="15"/>
      <c r="F308" s="15"/>
      <c r="G308" s="15"/>
    </row>
    <row r="309" spans="1:7" x14ac:dyDescent="0.3">
      <c r="A309" s="7"/>
      <c r="B309" s="15"/>
      <c r="C309" s="15"/>
      <c r="D309" s="15"/>
      <c r="E309" s="15"/>
      <c r="F309" s="15"/>
      <c r="G309" s="15"/>
    </row>
    <row r="310" spans="1:7" x14ac:dyDescent="0.3">
      <c r="A310" s="7"/>
      <c r="B310" s="15"/>
      <c r="C310" s="15"/>
      <c r="D310" s="15"/>
      <c r="E310" s="15"/>
      <c r="F310" s="15"/>
      <c r="G310" s="15"/>
    </row>
    <row r="311" spans="1:7" x14ac:dyDescent="0.3">
      <c r="A311" s="7"/>
      <c r="B311" s="15"/>
      <c r="C311" s="15"/>
      <c r="D311" s="15"/>
      <c r="E311" s="15"/>
      <c r="F311" s="15"/>
      <c r="G311" s="15"/>
    </row>
    <row r="312" spans="1:7" x14ac:dyDescent="0.3">
      <c r="A312" s="7"/>
      <c r="B312" s="15"/>
      <c r="C312" s="15"/>
      <c r="D312" s="15"/>
      <c r="E312" s="15"/>
      <c r="F312" s="15"/>
      <c r="G312" s="15"/>
    </row>
    <row r="313" spans="1:7" x14ac:dyDescent="0.3">
      <c r="A313" s="7"/>
      <c r="B313" s="15"/>
      <c r="C313" s="15"/>
      <c r="D313" s="15"/>
      <c r="E313" s="15"/>
      <c r="F313" s="15"/>
      <c r="G313" s="15"/>
    </row>
    <row r="314" spans="1:7" x14ac:dyDescent="0.3">
      <c r="A314" s="7"/>
      <c r="B314" s="15"/>
      <c r="C314" s="15"/>
      <c r="D314" s="15"/>
      <c r="E314" s="15"/>
      <c r="F314" s="15"/>
      <c r="G314" s="15"/>
    </row>
    <row r="315" spans="1:7" x14ac:dyDescent="0.3">
      <c r="A315" s="7"/>
      <c r="B315" s="15"/>
      <c r="C315" s="15"/>
      <c r="D315" s="15"/>
      <c r="E315" s="15"/>
      <c r="F315" s="15"/>
      <c r="G315" s="15"/>
    </row>
    <row r="316" spans="1:7" x14ac:dyDescent="0.3">
      <c r="A316" s="7"/>
      <c r="B316" s="15"/>
      <c r="C316" s="15"/>
      <c r="D316" s="15"/>
      <c r="E316" s="15"/>
      <c r="F316" s="15"/>
      <c r="G316" s="15"/>
    </row>
    <row r="317" spans="1:7" x14ac:dyDescent="0.3">
      <c r="A317" s="7"/>
      <c r="B317" s="15"/>
      <c r="C317" s="15"/>
      <c r="D317" s="15"/>
      <c r="E317" s="15"/>
      <c r="F317" s="15"/>
      <c r="G317" s="15"/>
    </row>
    <row r="318" spans="1:7" x14ac:dyDescent="0.3">
      <c r="A318" s="7"/>
      <c r="B318" s="15"/>
      <c r="C318" s="15"/>
      <c r="D318" s="15"/>
      <c r="E318" s="15"/>
      <c r="F318" s="15"/>
      <c r="G318" s="15"/>
    </row>
    <row r="319" spans="1:7" x14ac:dyDescent="0.3">
      <c r="A319" s="7"/>
      <c r="B319" s="15"/>
      <c r="C319" s="15"/>
      <c r="D319" s="15"/>
      <c r="E319" s="15"/>
      <c r="F319" s="15"/>
      <c r="G319" s="15"/>
    </row>
    <row r="320" spans="1:7" x14ac:dyDescent="0.3">
      <c r="A320" s="7"/>
      <c r="B320" s="15"/>
      <c r="C320" s="15"/>
      <c r="D320" s="15"/>
      <c r="E320" s="15"/>
      <c r="F320" s="15"/>
      <c r="G320" s="15"/>
    </row>
    <row r="321" spans="1:7" x14ac:dyDescent="0.3">
      <c r="A321" s="7"/>
      <c r="B321" s="15"/>
      <c r="C321" s="15"/>
      <c r="D321" s="15"/>
      <c r="E321" s="15"/>
      <c r="F321" s="15"/>
      <c r="G321" s="15"/>
    </row>
    <row r="322" spans="1:7" x14ac:dyDescent="0.3">
      <c r="A322" s="7"/>
      <c r="B322" s="15"/>
      <c r="C322" s="15"/>
      <c r="D322" s="15"/>
      <c r="E322" s="15"/>
      <c r="F322" s="15"/>
      <c r="G322" s="15"/>
    </row>
    <row r="323" spans="1:7" x14ac:dyDescent="0.3">
      <c r="A323" s="7"/>
      <c r="B323" s="15"/>
      <c r="C323" s="15"/>
      <c r="D323" s="15"/>
      <c r="E323" s="15"/>
      <c r="F323" s="15"/>
      <c r="G323" s="15"/>
    </row>
    <row r="324" spans="1:7" x14ac:dyDescent="0.3">
      <c r="A324" s="7"/>
      <c r="B324" s="15"/>
      <c r="C324" s="15"/>
      <c r="D324" s="15"/>
      <c r="E324" s="15"/>
      <c r="F324" s="15"/>
      <c r="G324" s="15"/>
    </row>
    <row r="325" spans="1:7" x14ac:dyDescent="0.3">
      <c r="A325" s="7"/>
      <c r="B325" s="15"/>
      <c r="C325" s="15"/>
      <c r="D325" s="15"/>
      <c r="E325" s="15"/>
      <c r="F325" s="15"/>
      <c r="G325" s="15"/>
    </row>
    <row r="326" spans="1:7" x14ac:dyDescent="0.3">
      <c r="A326" s="7"/>
      <c r="B326" s="15"/>
      <c r="C326" s="15"/>
      <c r="D326" s="15"/>
      <c r="E326" s="15"/>
      <c r="F326" s="15"/>
      <c r="G326" s="15"/>
    </row>
    <row r="327" spans="1:7" x14ac:dyDescent="0.3">
      <c r="A327" s="7"/>
      <c r="B327" s="15"/>
      <c r="C327" s="15"/>
      <c r="D327" s="15"/>
      <c r="E327" s="15"/>
      <c r="F327" s="15"/>
      <c r="G327" s="15"/>
    </row>
    <row r="328" spans="1:7" x14ac:dyDescent="0.3">
      <c r="A328" s="7"/>
      <c r="B328" s="15"/>
      <c r="C328" s="15"/>
      <c r="D328" s="15"/>
      <c r="E328" s="15"/>
      <c r="F328" s="15"/>
      <c r="G328" s="15"/>
    </row>
    <row r="329" spans="1:7" x14ac:dyDescent="0.3">
      <c r="A329" s="7"/>
      <c r="B329" s="15"/>
      <c r="C329" s="15"/>
      <c r="D329" s="15"/>
      <c r="E329" s="15"/>
      <c r="F329" s="15"/>
      <c r="G329" s="15"/>
    </row>
    <row r="330" spans="1:7" x14ac:dyDescent="0.3">
      <c r="A330" s="7"/>
      <c r="B330" s="15"/>
      <c r="C330" s="15"/>
      <c r="D330" s="15"/>
      <c r="E330" s="15"/>
      <c r="F330" s="15"/>
      <c r="G330" s="15"/>
    </row>
    <row r="331" spans="1:7" x14ac:dyDescent="0.3">
      <c r="A331" s="7"/>
      <c r="B331" s="15"/>
      <c r="C331" s="15"/>
      <c r="D331" s="15"/>
      <c r="E331" s="15"/>
      <c r="F331" s="15"/>
      <c r="G331" s="15"/>
    </row>
    <row r="332" spans="1:7" x14ac:dyDescent="0.3">
      <c r="A332" s="7"/>
      <c r="B332" s="15"/>
      <c r="C332" s="15"/>
      <c r="D332" s="15"/>
      <c r="E332" s="15"/>
      <c r="F332" s="15"/>
      <c r="G332" s="15"/>
    </row>
    <row r="333" spans="1:7" x14ac:dyDescent="0.3">
      <c r="A333" s="7"/>
      <c r="B333" s="15"/>
      <c r="C333" s="15"/>
      <c r="D333" s="15"/>
      <c r="E333" s="15"/>
      <c r="F333" s="15"/>
      <c r="G333" s="15"/>
    </row>
    <row r="334" spans="1:7" x14ac:dyDescent="0.3">
      <c r="A334" s="7"/>
      <c r="B334" s="15"/>
      <c r="C334" s="15"/>
      <c r="D334" s="15"/>
      <c r="E334" s="15"/>
      <c r="F334" s="15"/>
      <c r="G334" s="15"/>
    </row>
    <row r="335" spans="1:7" x14ac:dyDescent="0.3">
      <c r="A335" s="7"/>
      <c r="B335" s="15"/>
      <c r="C335" s="15"/>
      <c r="D335" s="15"/>
      <c r="E335" s="15"/>
      <c r="F335" s="15"/>
      <c r="G335" s="15"/>
    </row>
    <row r="336" spans="1:7" x14ac:dyDescent="0.3">
      <c r="A336" s="7"/>
      <c r="B336" s="15"/>
      <c r="C336" s="15"/>
      <c r="D336" s="15"/>
      <c r="E336" s="15"/>
      <c r="F336" s="15"/>
      <c r="G336" s="15"/>
    </row>
    <row r="337" spans="1:7" x14ac:dyDescent="0.3">
      <c r="A337" s="7"/>
      <c r="B337" s="15"/>
      <c r="C337" s="15"/>
      <c r="D337" s="15"/>
      <c r="E337" s="15"/>
      <c r="F337" s="15"/>
      <c r="G337" s="15"/>
    </row>
    <row r="338" spans="1:7" x14ac:dyDescent="0.3">
      <c r="A338" s="7"/>
      <c r="B338" s="15"/>
      <c r="C338" s="15"/>
      <c r="D338" s="15"/>
      <c r="E338" s="15"/>
      <c r="F338" s="15"/>
      <c r="G338" s="15"/>
    </row>
    <row r="339" spans="1:7" x14ac:dyDescent="0.3">
      <c r="A339" s="7"/>
      <c r="B339" s="15"/>
      <c r="C339" s="15"/>
      <c r="D339" s="15"/>
      <c r="E339" s="15"/>
      <c r="F339" s="15"/>
      <c r="G339" s="15"/>
    </row>
    <row r="340" spans="1:7" x14ac:dyDescent="0.3">
      <c r="A340" s="7"/>
      <c r="B340" s="15"/>
      <c r="C340" s="15"/>
      <c r="D340" s="15"/>
      <c r="E340" s="15"/>
      <c r="F340" s="15"/>
      <c r="G340" s="15"/>
    </row>
    <row r="341" spans="1:7" x14ac:dyDescent="0.3">
      <c r="A341" s="7"/>
      <c r="B341" s="15"/>
      <c r="C341" s="15"/>
      <c r="D341" s="15"/>
      <c r="E341" s="15"/>
      <c r="F341" s="15"/>
      <c r="G341" s="15"/>
    </row>
    <row r="342" spans="1:7" x14ac:dyDescent="0.3">
      <c r="A342" s="7"/>
      <c r="B342" s="15"/>
      <c r="C342" s="15"/>
      <c r="D342" s="15"/>
      <c r="E342" s="15"/>
      <c r="F342" s="15"/>
      <c r="G342" s="15"/>
    </row>
    <row r="343" spans="1:7" x14ac:dyDescent="0.3">
      <c r="A343" s="7"/>
      <c r="B343" s="15"/>
      <c r="C343" s="15"/>
      <c r="D343" s="15"/>
      <c r="E343" s="15"/>
      <c r="F343" s="15"/>
      <c r="G343" s="15"/>
    </row>
    <row r="344" spans="1:7" x14ac:dyDescent="0.3">
      <c r="A344" s="7"/>
      <c r="B344" s="15"/>
      <c r="C344" s="15"/>
      <c r="D344" s="15"/>
      <c r="E344" s="15"/>
      <c r="F344" s="15"/>
      <c r="G344" s="15"/>
    </row>
    <row r="345" spans="1:7" x14ac:dyDescent="0.3">
      <c r="A345" s="7"/>
      <c r="B345" s="15"/>
      <c r="C345" s="15"/>
      <c r="D345" s="15"/>
      <c r="E345" s="15"/>
      <c r="F345" s="15"/>
      <c r="G345" s="15"/>
    </row>
    <row r="346" spans="1:7" x14ac:dyDescent="0.3">
      <c r="A346" s="7"/>
      <c r="B346" s="15"/>
      <c r="C346" s="15"/>
      <c r="D346" s="15"/>
      <c r="E346" s="15"/>
      <c r="F346" s="15"/>
      <c r="G346" s="15"/>
    </row>
    <row r="347" spans="1:7" x14ac:dyDescent="0.3">
      <c r="A347" s="7"/>
      <c r="B347" s="15"/>
      <c r="C347" s="15"/>
      <c r="D347" s="15"/>
      <c r="E347" s="15"/>
      <c r="F347" s="15"/>
      <c r="G347" s="15"/>
    </row>
    <row r="348" spans="1:7" x14ac:dyDescent="0.3">
      <c r="A348" s="7"/>
      <c r="B348" s="15"/>
      <c r="C348" s="15"/>
      <c r="D348" s="15"/>
      <c r="E348" s="15"/>
      <c r="F348" s="15"/>
      <c r="G348" s="15"/>
    </row>
    <row r="349" spans="1:7" x14ac:dyDescent="0.3">
      <c r="A349" s="7"/>
      <c r="B349" s="15"/>
      <c r="C349" s="15"/>
      <c r="D349" s="15"/>
      <c r="E349" s="15"/>
      <c r="F349" s="15"/>
      <c r="G349" s="15"/>
    </row>
    <row r="350" spans="1:7" x14ac:dyDescent="0.3">
      <c r="A350" s="7"/>
      <c r="B350" s="15"/>
      <c r="C350" s="15"/>
      <c r="D350" s="15"/>
      <c r="E350" s="15"/>
      <c r="F350" s="15"/>
      <c r="G350" s="15"/>
    </row>
    <row r="351" spans="1:7" x14ac:dyDescent="0.3">
      <c r="A351" s="5"/>
      <c r="B351" s="15"/>
      <c r="C351" s="15"/>
      <c r="D351" s="15"/>
      <c r="E351" s="15"/>
      <c r="F351" s="15"/>
      <c r="G351" s="15"/>
    </row>
  </sheetData>
  <pageMargins left="0.7" right="0.7" top="0.75" bottom="0.75" header="0.3" footer="0.3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8:H168"/>
  <sheetViews>
    <sheetView showGridLines="0" workbookViewId="0">
      <selection activeCell="G12" sqref="G12"/>
    </sheetView>
  </sheetViews>
  <sheetFormatPr defaultRowHeight="14.4" x14ac:dyDescent="0.3"/>
  <cols>
    <col min="1" max="1" width="34.5546875" bestFit="1" customWidth="1"/>
    <col min="2" max="2" width="12.5546875" style="8" bestFit="1" customWidth="1"/>
    <col min="3" max="3" width="9.6640625" customWidth="1"/>
    <col min="4" max="4" width="34.5546875" bestFit="1" customWidth="1"/>
    <col min="5" max="5" width="12.5546875" bestFit="1" customWidth="1"/>
    <col min="7" max="7" width="11.6640625" customWidth="1"/>
  </cols>
  <sheetData>
    <row r="8" spans="1:8" x14ac:dyDescent="0.3">
      <c r="A8" s="17" t="s">
        <v>136</v>
      </c>
      <c r="B8"/>
    </row>
    <row r="9" spans="1:8" x14ac:dyDescent="0.3">
      <c r="B9"/>
    </row>
    <row r="10" spans="1:8" x14ac:dyDescent="0.3">
      <c r="A10" s="1" t="s">
        <v>155</v>
      </c>
      <c r="B10" t="s">
        <v>8</v>
      </c>
      <c r="D10" s="1" t="s">
        <v>155</v>
      </c>
      <c r="E10" t="s">
        <v>8</v>
      </c>
    </row>
    <row r="11" spans="1:8" x14ac:dyDescent="0.3">
      <c r="A11" s="5" t="s">
        <v>85</v>
      </c>
      <c r="B11" s="15">
        <v>-11034</v>
      </c>
      <c r="D11" s="5" t="s">
        <v>86</v>
      </c>
      <c r="E11" s="15">
        <v>11034</v>
      </c>
      <c r="G11" t="s">
        <v>165</v>
      </c>
    </row>
    <row r="12" spans="1:8" x14ac:dyDescent="0.3">
      <c r="A12" s="5" t="s">
        <v>0</v>
      </c>
      <c r="B12" s="15">
        <v>-11034</v>
      </c>
      <c r="D12" s="5" t="s">
        <v>0</v>
      </c>
      <c r="E12" s="15">
        <v>11034</v>
      </c>
      <c r="G12" s="42" t="s">
        <v>156</v>
      </c>
      <c r="H12" s="42">
        <f>GETPIVOTDATA("Beløb",$A$10)+GETPIVOTDATA("Beløb",$D$10)</f>
        <v>0</v>
      </c>
    </row>
    <row r="13" spans="1:8" x14ac:dyDescent="0.3">
      <c r="B13"/>
    </row>
    <row r="14" spans="1:8" x14ac:dyDescent="0.3">
      <c r="B14"/>
    </row>
    <row r="18" spans="2:2" x14ac:dyDescent="0.3">
      <c r="B18"/>
    </row>
    <row r="19" spans="2:2" x14ac:dyDescent="0.3">
      <c r="B19"/>
    </row>
    <row r="21" spans="2:2" x14ac:dyDescent="0.3">
      <c r="B21"/>
    </row>
    <row r="22" spans="2:2" x14ac:dyDescent="0.3">
      <c r="B22"/>
    </row>
    <row r="23" spans="2:2" x14ac:dyDescent="0.3">
      <c r="B23"/>
    </row>
    <row r="24" spans="2:2" x14ac:dyDescent="0.3">
      <c r="B24"/>
    </row>
    <row r="25" spans="2:2" x14ac:dyDescent="0.3">
      <c r="B25"/>
    </row>
    <row r="26" spans="2:2" x14ac:dyDescent="0.3">
      <c r="B26"/>
    </row>
    <row r="27" spans="2:2" x14ac:dyDescent="0.3">
      <c r="B27"/>
    </row>
    <row r="28" spans="2:2" x14ac:dyDescent="0.3">
      <c r="B28"/>
    </row>
    <row r="29" spans="2:2" x14ac:dyDescent="0.3">
      <c r="B29"/>
    </row>
    <row r="30" spans="2:2" x14ac:dyDescent="0.3">
      <c r="B30"/>
    </row>
    <row r="31" spans="2:2" x14ac:dyDescent="0.3">
      <c r="B31"/>
    </row>
    <row r="32" spans="2:2" x14ac:dyDescent="0.3">
      <c r="B32"/>
    </row>
    <row r="33" spans="2:2" x14ac:dyDescent="0.3">
      <c r="B33"/>
    </row>
    <row r="34" spans="2:2" x14ac:dyDescent="0.3">
      <c r="B34"/>
    </row>
    <row r="35" spans="2:2" x14ac:dyDescent="0.3">
      <c r="B35"/>
    </row>
    <row r="36" spans="2:2" x14ac:dyDescent="0.3">
      <c r="B36"/>
    </row>
    <row r="37" spans="2:2" x14ac:dyDescent="0.3">
      <c r="B37"/>
    </row>
    <row r="38" spans="2:2" x14ac:dyDescent="0.3">
      <c r="B38"/>
    </row>
    <row r="39" spans="2:2" x14ac:dyDescent="0.3">
      <c r="B39"/>
    </row>
    <row r="40" spans="2:2" x14ac:dyDescent="0.3">
      <c r="B40"/>
    </row>
    <row r="41" spans="2:2" x14ac:dyDescent="0.3">
      <c r="B41"/>
    </row>
    <row r="42" spans="2:2" x14ac:dyDescent="0.3">
      <c r="B42"/>
    </row>
    <row r="43" spans="2:2" x14ac:dyDescent="0.3">
      <c r="B43"/>
    </row>
    <row r="44" spans="2:2" x14ac:dyDescent="0.3">
      <c r="B44"/>
    </row>
    <row r="45" spans="2:2" x14ac:dyDescent="0.3">
      <c r="B45"/>
    </row>
    <row r="46" spans="2:2" x14ac:dyDescent="0.3">
      <c r="B46"/>
    </row>
    <row r="47" spans="2:2" x14ac:dyDescent="0.3">
      <c r="B47"/>
    </row>
    <row r="48" spans="2:2" x14ac:dyDescent="0.3">
      <c r="B48"/>
    </row>
    <row r="49" spans="2:2" x14ac:dyDescent="0.3">
      <c r="B49"/>
    </row>
    <row r="50" spans="2:2" x14ac:dyDescent="0.3">
      <c r="B50"/>
    </row>
    <row r="51" spans="2:2" x14ac:dyDescent="0.3">
      <c r="B51"/>
    </row>
    <row r="52" spans="2:2" x14ac:dyDescent="0.3">
      <c r="B52"/>
    </row>
    <row r="53" spans="2:2" x14ac:dyDescent="0.3">
      <c r="B53"/>
    </row>
    <row r="54" spans="2:2" x14ac:dyDescent="0.3">
      <c r="B54"/>
    </row>
    <row r="55" spans="2:2" x14ac:dyDescent="0.3">
      <c r="B55"/>
    </row>
    <row r="56" spans="2:2" x14ac:dyDescent="0.3">
      <c r="B56"/>
    </row>
    <row r="57" spans="2:2" x14ac:dyDescent="0.3">
      <c r="B57"/>
    </row>
    <row r="58" spans="2:2" x14ac:dyDescent="0.3">
      <c r="B58"/>
    </row>
    <row r="59" spans="2:2" x14ac:dyDescent="0.3">
      <c r="B59"/>
    </row>
    <row r="60" spans="2:2" x14ac:dyDescent="0.3">
      <c r="B60"/>
    </row>
    <row r="61" spans="2:2" x14ac:dyDescent="0.3">
      <c r="B61"/>
    </row>
    <row r="62" spans="2:2" x14ac:dyDescent="0.3">
      <c r="B62"/>
    </row>
    <row r="63" spans="2:2" x14ac:dyDescent="0.3">
      <c r="B63"/>
    </row>
    <row r="64" spans="2:2" x14ac:dyDescent="0.3">
      <c r="B64"/>
    </row>
    <row r="65" spans="2:2" x14ac:dyDescent="0.3">
      <c r="B65"/>
    </row>
    <row r="66" spans="2:2" x14ac:dyDescent="0.3">
      <c r="B66"/>
    </row>
    <row r="67" spans="2:2" x14ac:dyDescent="0.3">
      <c r="B67"/>
    </row>
    <row r="68" spans="2:2" x14ac:dyDescent="0.3">
      <c r="B68"/>
    </row>
    <row r="69" spans="2:2" x14ac:dyDescent="0.3">
      <c r="B69"/>
    </row>
    <row r="70" spans="2:2" x14ac:dyDescent="0.3">
      <c r="B70"/>
    </row>
    <row r="71" spans="2:2" x14ac:dyDescent="0.3">
      <c r="B71"/>
    </row>
    <row r="72" spans="2:2" x14ac:dyDescent="0.3">
      <c r="B72"/>
    </row>
    <row r="73" spans="2:2" x14ac:dyDescent="0.3">
      <c r="B73"/>
    </row>
    <row r="74" spans="2:2" x14ac:dyDescent="0.3">
      <c r="B74"/>
    </row>
    <row r="75" spans="2:2" x14ac:dyDescent="0.3">
      <c r="B75"/>
    </row>
    <row r="76" spans="2:2" x14ac:dyDescent="0.3">
      <c r="B76"/>
    </row>
    <row r="77" spans="2:2" x14ac:dyDescent="0.3">
      <c r="B77"/>
    </row>
    <row r="78" spans="2:2" x14ac:dyDescent="0.3">
      <c r="B78"/>
    </row>
    <row r="79" spans="2:2" x14ac:dyDescent="0.3">
      <c r="B79"/>
    </row>
    <row r="80" spans="2:2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  <row r="87" spans="2:2" x14ac:dyDescent="0.3">
      <c r="B87"/>
    </row>
    <row r="88" spans="2:2" x14ac:dyDescent="0.3">
      <c r="B88"/>
    </row>
    <row r="89" spans="2:2" x14ac:dyDescent="0.3">
      <c r="B89"/>
    </row>
    <row r="90" spans="2:2" x14ac:dyDescent="0.3">
      <c r="B90"/>
    </row>
    <row r="91" spans="2:2" x14ac:dyDescent="0.3">
      <c r="B91"/>
    </row>
    <row r="92" spans="2:2" x14ac:dyDescent="0.3">
      <c r="B92"/>
    </row>
    <row r="93" spans="2:2" x14ac:dyDescent="0.3">
      <c r="B93"/>
    </row>
    <row r="94" spans="2:2" x14ac:dyDescent="0.3">
      <c r="B94"/>
    </row>
    <row r="95" spans="2:2" x14ac:dyDescent="0.3">
      <c r="B95"/>
    </row>
    <row r="96" spans="2:2" x14ac:dyDescent="0.3">
      <c r="B96"/>
    </row>
    <row r="97" spans="2:2" x14ac:dyDescent="0.3">
      <c r="B97"/>
    </row>
    <row r="98" spans="2:2" x14ac:dyDescent="0.3">
      <c r="B98"/>
    </row>
    <row r="99" spans="2:2" x14ac:dyDescent="0.3">
      <c r="B99"/>
    </row>
    <row r="100" spans="2:2" x14ac:dyDescent="0.3">
      <c r="B100"/>
    </row>
    <row r="101" spans="2:2" x14ac:dyDescent="0.3">
      <c r="B101"/>
    </row>
    <row r="102" spans="2:2" x14ac:dyDescent="0.3">
      <c r="B102"/>
    </row>
    <row r="103" spans="2:2" x14ac:dyDescent="0.3">
      <c r="B103"/>
    </row>
    <row r="104" spans="2:2" x14ac:dyDescent="0.3">
      <c r="B104"/>
    </row>
    <row r="105" spans="2:2" x14ac:dyDescent="0.3">
      <c r="B105"/>
    </row>
    <row r="106" spans="2:2" x14ac:dyDescent="0.3">
      <c r="B106"/>
    </row>
    <row r="107" spans="2:2" x14ac:dyDescent="0.3">
      <c r="B107"/>
    </row>
    <row r="108" spans="2:2" x14ac:dyDescent="0.3">
      <c r="B108"/>
    </row>
    <row r="109" spans="2:2" x14ac:dyDescent="0.3">
      <c r="B109"/>
    </row>
    <row r="110" spans="2:2" x14ac:dyDescent="0.3">
      <c r="B110"/>
    </row>
    <row r="111" spans="2:2" x14ac:dyDescent="0.3">
      <c r="B111"/>
    </row>
    <row r="112" spans="2:2" x14ac:dyDescent="0.3">
      <c r="B112"/>
    </row>
    <row r="113" spans="2:2" x14ac:dyDescent="0.3">
      <c r="B113"/>
    </row>
    <row r="114" spans="2:2" x14ac:dyDescent="0.3">
      <c r="B114"/>
    </row>
    <row r="115" spans="2:2" x14ac:dyDescent="0.3">
      <c r="B115"/>
    </row>
    <row r="116" spans="2:2" x14ac:dyDescent="0.3">
      <c r="B116"/>
    </row>
    <row r="117" spans="2:2" x14ac:dyDescent="0.3">
      <c r="B117"/>
    </row>
    <row r="118" spans="2:2" x14ac:dyDescent="0.3">
      <c r="B118"/>
    </row>
    <row r="119" spans="2:2" x14ac:dyDescent="0.3">
      <c r="B119"/>
    </row>
    <row r="120" spans="2:2" x14ac:dyDescent="0.3">
      <c r="B120"/>
    </row>
    <row r="121" spans="2:2" x14ac:dyDescent="0.3">
      <c r="B121"/>
    </row>
    <row r="122" spans="2:2" x14ac:dyDescent="0.3">
      <c r="B122"/>
    </row>
    <row r="123" spans="2:2" x14ac:dyDescent="0.3">
      <c r="B123"/>
    </row>
    <row r="124" spans="2:2" x14ac:dyDescent="0.3">
      <c r="B124"/>
    </row>
    <row r="125" spans="2:2" x14ac:dyDescent="0.3">
      <c r="B125"/>
    </row>
    <row r="126" spans="2:2" x14ac:dyDescent="0.3">
      <c r="B126"/>
    </row>
    <row r="127" spans="2:2" x14ac:dyDescent="0.3">
      <c r="B127"/>
    </row>
    <row r="128" spans="2:2" x14ac:dyDescent="0.3">
      <c r="B128"/>
    </row>
    <row r="129" spans="2:2" x14ac:dyDescent="0.3">
      <c r="B129"/>
    </row>
    <row r="130" spans="2:2" x14ac:dyDescent="0.3">
      <c r="B130"/>
    </row>
    <row r="131" spans="2:2" x14ac:dyDescent="0.3">
      <c r="B131"/>
    </row>
    <row r="132" spans="2:2" x14ac:dyDescent="0.3">
      <c r="B132"/>
    </row>
    <row r="133" spans="2:2" x14ac:dyDescent="0.3">
      <c r="B133"/>
    </row>
    <row r="134" spans="2:2" x14ac:dyDescent="0.3">
      <c r="B134"/>
    </row>
    <row r="135" spans="2:2" x14ac:dyDescent="0.3">
      <c r="B135"/>
    </row>
    <row r="136" spans="2:2" x14ac:dyDescent="0.3">
      <c r="B136"/>
    </row>
    <row r="137" spans="2:2" x14ac:dyDescent="0.3">
      <c r="B137"/>
    </row>
    <row r="138" spans="2:2" x14ac:dyDescent="0.3">
      <c r="B138"/>
    </row>
    <row r="139" spans="2:2" x14ac:dyDescent="0.3">
      <c r="B139"/>
    </row>
    <row r="140" spans="2:2" x14ac:dyDescent="0.3">
      <c r="B140"/>
    </row>
    <row r="141" spans="2:2" x14ac:dyDescent="0.3">
      <c r="B141"/>
    </row>
    <row r="142" spans="2:2" x14ac:dyDescent="0.3">
      <c r="B142"/>
    </row>
    <row r="143" spans="2:2" x14ac:dyDescent="0.3">
      <c r="B143"/>
    </row>
    <row r="144" spans="2:2" x14ac:dyDescent="0.3">
      <c r="B144"/>
    </row>
    <row r="145" spans="2:2" x14ac:dyDescent="0.3">
      <c r="B145"/>
    </row>
    <row r="146" spans="2:2" x14ac:dyDescent="0.3">
      <c r="B146"/>
    </row>
    <row r="147" spans="2:2" x14ac:dyDescent="0.3">
      <c r="B147"/>
    </row>
    <row r="148" spans="2:2" x14ac:dyDescent="0.3">
      <c r="B148"/>
    </row>
    <row r="149" spans="2:2" x14ac:dyDescent="0.3">
      <c r="B149"/>
    </row>
    <row r="150" spans="2:2" x14ac:dyDescent="0.3">
      <c r="B150"/>
    </row>
    <row r="151" spans="2:2" x14ac:dyDescent="0.3">
      <c r="B151"/>
    </row>
    <row r="152" spans="2:2" x14ac:dyDescent="0.3">
      <c r="B152"/>
    </row>
    <row r="153" spans="2:2" x14ac:dyDescent="0.3">
      <c r="B153"/>
    </row>
    <row r="154" spans="2:2" x14ac:dyDescent="0.3">
      <c r="B154"/>
    </row>
    <row r="155" spans="2:2" x14ac:dyDescent="0.3">
      <c r="B155"/>
    </row>
    <row r="156" spans="2:2" x14ac:dyDescent="0.3">
      <c r="B156"/>
    </row>
    <row r="157" spans="2:2" x14ac:dyDescent="0.3">
      <c r="B157"/>
    </row>
    <row r="158" spans="2:2" x14ac:dyDescent="0.3">
      <c r="B158"/>
    </row>
    <row r="159" spans="2:2" x14ac:dyDescent="0.3">
      <c r="B159"/>
    </row>
    <row r="160" spans="2:2" x14ac:dyDescent="0.3">
      <c r="B160"/>
    </row>
    <row r="161" spans="2:2" x14ac:dyDescent="0.3">
      <c r="B161"/>
    </row>
    <row r="162" spans="2:2" x14ac:dyDescent="0.3">
      <c r="B162"/>
    </row>
    <row r="163" spans="2:2" x14ac:dyDescent="0.3">
      <c r="B163"/>
    </row>
    <row r="164" spans="2:2" x14ac:dyDescent="0.3">
      <c r="B164"/>
    </row>
    <row r="165" spans="2:2" x14ac:dyDescent="0.3">
      <c r="B165"/>
    </row>
    <row r="166" spans="2:2" x14ac:dyDescent="0.3">
      <c r="B166"/>
    </row>
    <row r="167" spans="2:2" x14ac:dyDescent="0.3">
      <c r="B167"/>
    </row>
    <row r="168" spans="2:2" x14ac:dyDescent="0.3">
      <c r="B168"/>
    </row>
  </sheetData>
  <pageMargins left="0.7" right="0.7" top="0.75" bottom="0.75" header="0.3" footer="0.3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4:K19"/>
  <sheetViews>
    <sheetView showGridLines="0" topLeftCell="A7" workbookViewId="0">
      <selection activeCell="C37" sqref="C37"/>
    </sheetView>
  </sheetViews>
  <sheetFormatPr defaultRowHeight="14.4" x14ac:dyDescent="0.3"/>
  <cols>
    <col min="1" max="1" width="29.6640625" bestFit="1" customWidth="1"/>
    <col min="2" max="2" width="12.5546875" bestFit="1" customWidth="1"/>
    <col min="3" max="3" width="10.5546875" customWidth="1"/>
    <col min="4" max="4" width="29.6640625" bestFit="1" customWidth="1"/>
    <col min="5" max="5" width="12.5546875" bestFit="1" customWidth="1"/>
    <col min="7" max="7" width="32.5546875" bestFit="1" customWidth="1"/>
    <col min="8" max="8" width="12.5546875" bestFit="1" customWidth="1"/>
  </cols>
  <sheetData>
    <row r="14" spans="1:7" x14ac:dyDescent="0.3">
      <c r="A14" s="17" t="s">
        <v>137</v>
      </c>
    </row>
    <row r="16" spans="1:7" x14ac:dyDescent="0.3">
      <c r="A16" s="5" t="s">
        <v>157</v>
      </c>
      <c r="D16" s="5" t="s">
        <v>158</v>
      </c>
      <c r="G16" s="5" t="s">
        <v>159</v>
      </c>
    </row>
    <row r="17" spans="1:11" x14ac:dyDescent="0.3">
      <c r="A17" s="1" t="s">
        <v>155</v>
      </c>
      <c r="B17" t="s">
        <v>8</v>
      </c>
      <c r="D17" s="1" t="s">
        <v>155</v>
      </c>
      <c r="E17" t="s">
        <v>8</v>
      </c>
      <c r="G17" s="1" t="s">
        <v>155</v>
      </c>
      <c r="H17" t="s">
        <v>8</v>
      </c>
    </row>
    <row r="18" spans="1:11" x14ac:dyDescent="0.3">
      <c r="A18" s="5" t="s">
        <v>101</v>
      </c>
      <c r="B18" s="15">
        <v>0</v>
      </c>
      <c r="D18" s="5" t="s">
        <v>61</v>
      </c>
      <c r="E18" s="15">
        <v>-10000</v>
      </c>
      <c r="G18" s="5" t="s">
        <v>66</v>
      </c>
      <c r="H18" s="15">
        <v>10000</v>
      </c>
      <c r="J18" t="s">
        <v>160</v>
      </c>
    </row>
    <row r="19" spans="1:11" x14ac:dyDescent="0.3">
      <c r="A19" s="5" t="s">
        <v>0</v>
      </c>
      <c r="B19" s="15">
        <v>0</v>
      </c>
      <c r="D19" s="5" t="s">
        <v>0</v>
      </c>
      <c r="E19" s="15">
        <v>-10000</v>
      </c>
      <c r="G19" s="5" t="s">
        <v>0</v>
      </c>
      <c r="H19" s="15">
        <v>10000</v>
      </c>
      <c r="J19" s="42" t="s">
        <v>156</v>
      </c>
      <c r="K19" s="42">
        <f>GETPIVOTDATA("Beløb",$D$17)+GETPIVOTDATA("Beløb",$G$17)</f>
        <v>0</v>
      </c>
    </row>
  </sheetData>
  <pageMargins left="0.7" right="0.7" top="0.75" bottom="0.75" header="0.3" footer="0.3"/>
  <drawing r:id="rId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3:K18"/>
  <sheetViews>
    <sheetView showGridLines="0" workbookViewId="0">
      <selection activeCell="C36" sqref="C36"/>
    </sheetView>
  </sheetViews>
  <sheetFormatPr defaultRowHeight="14.4" x14ac:dyDescent="0.3"/>
  <cols>
    <col min="1" max="1" width="31.33203125" bestFit="1" customWidth="1"/>
    <col min="2" max="2" width="12.5546875" bestFit="1" customWidth="1"/>
    <col min="3" max="3" width="10.44140625" customWidth="1"/>
    <col min="4" max="4" width="32.5546875" bestFit="1" customWidth="1"/>
    <col min="5" max="5" width="12.5546875" bestFit="1" customWidth="1"/>
    <col min="6" max="6" width="10" customWidth="1"/>
    <col min="7" max="7" width="31.33203125" bestFit="1" customWidth="1"/>
    <col min="10" max="10" width="14.5546875" customWidth="1"/>
  </cols>
  <sheetData>
    <row r="13" spans="1:8" x14ac:dyDescent="0.3">
      <c r="A13" s="17" t="s">
        <v>138</v>
      </c>
    </row>
    <row r="15" spans="1:8" x14ac:dyDescent="0.3">
      <c r="A15" s="5" t="s">
        <v>161</v>
      </c>
      <c r="D15" s="5" t="s">
        <v>162</v>
      </c>
      <c r="G15" s="5" t="s">
        <v>163</v>
      </c>
    </row>
    <row r="16" spans="1:8" x14ac:dyDescent="0.3">
      <c r="A16" s="1" t="s">
        <v>155</v>
      </c>
      <c r="B16" t="s">
        <v>8</v>
      </c>
      <c r="D16" s="1" t="s">
        <v>155</v>
      </c>
      <c r="E16" t="s">
        <v>8</v>
      </c>
      <c r="G16" s="1" t="s">
        <v>155</v>
      </c>
      <c r="H16" t="s">
        <v>8</v>
      </c>
    </row>
    <row r="17" spans="1:11" x14ac:dyDescent="0.3">
      <c r="A17" s="5" t="s">
        <v>102</v>
      </c>
      <c r="B17" s="15">
        <v>0</v>
      </c>
      <c r="D17" s="5" t="s">
        <v>59</v>
      </c>
      <c r="E17" s="15">
        <v>-6320</v>
      </c>
      <c r="G17" s="5" t="s">
        <v>68</v>
      </c>
      <c r="H17" s="15">
        <v>6320</v>
      </c>
      <c r="J17" t="s">
        <v>164</v>
      </c>
    </row>
    <row r="18" spans="1:11" x14ac:dyDescent="0.3">
      <c r="A18" s="5" t="s">
        <v>0</v>
      </c>
      <c r="B18" s="15">
        <v>0</v>
      </c>
      <c r="D18" s="5" t="s">
        <v>0</v>
      </c>
      <c r="E18" s="15">
        <v>-6320</v>
      </c>
      <c r="G18" s="5" t="s">
        <v>0</v>
      </c>
      <c r="H18" s="15">
        <v>6320</v>
      </c>
      <c r="J18" s="42" t="s">
        <v>156</v>
      </c>
      <c r="K18" s="42">
        <f>GETPIVOTDATA("Beløb",$D$16)+GETPIVOTDATA("Beløb",$G$16)</f>
        <v>0</v>
      </c>
    </row>
  </sheetData>
  <pageMargins left="0.7" right="0.7" top="0.75" bottom="0.75" header="0.3" footer="0.3"/>
  <drawing r:id="rId4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DFA1B-C506-4682-8D64-CF1B9CA6B2E7}">
  <dimension ref="A8:F52"/>
  <sheetViews>
    <sheetView showGridLines="0" workbookViewId="0">
      <selection activeCell="D15" sqref="D15"/>
    </sheetView>
  </sheetViews>
  <sheetFormatPr defaultColWidth="9.33203125" defaultRowHeight="14.4" x14ac:dyDescent="0.3"/>
  <cols>
    <col min="1" max="1" width="50.6640625" style="2" bestFit="1" customWidth="1"/>
    <col min="2" max="2" width="15.33203125" style="44" bestFit="1" customWidth="1"/>
    <col min="3" max="3" width="9.33203125" style="2"/>
    <col min="4" max="4" width="34.6640625" style="2" bestFit="1" customWidth="1"/>
    <col min="5" max="5" width="12.5546875" style="2" bestFit="1" customWidth="1"/>
    <col min="6" max="6" width="13.5546875" style="2" bestFit="1" customWidth="1"/>
    <col min="7" max="7" width="9.33203125" style="2"/>
    <col min="8" max="8" width="15" style="2" bestFit="1" customWidth="1"/>
    <col min="9" max="16384" width="9.33203125" style="2"/>
  </cols>
  <sheetData>
    <row r="8" spans="1:6" x14ac:dyDescent="0.3">
      <c r="A8" s="43" t="s">
        <v>107</v>
      </c>
      <c r="D8" s="46" t="s">
        <v>142</v>
      </c>
      <c r="F8" s="47" t="s">
        <v>140</v>
      </c>
    </row>
    <row r="9" spans="1:6" x14ac:dyDescent="0.3">
      <c r="A9" s="45" t="s">
        <v>3</v>
      </c>
      <c r="B9" s="2" t="s">
        <v>8</v>
      </c>
      <c r="D9" s="40">
        <v>45432756.340000004</v>
      </c>
      <c r="F9" s="2">
        <f>GETPIVOTDATA("Beløb",$A$9)-D9</f>
        <v>-89488377.849999994</v>
      </c>
    </row>
    <row r="10" spans="1:6" x14ac:dyDescent="0.3">
      <c r="A10" s="2" t="s">
        <v>64</v>
      </c>
      <c r="B10" s="2">
        <v>0</v>
      </c>
    </row>
    <row r="11" spans="1:6" x14ac:dyDescent="0.3">
      <c r="A11" s="2" t="s">
        <v>93</v>
      </c>
      <c r="B11" s="2">
        <v>-19908995.300000001</v>
      </c>
    </row>
    <row r="12" spans="1:6" x14ac:dyDescent="0.3">
      <c r="A12" s="2" t="s">
        <v>94</v>
      </c>
      <c r="B12" s="2">
        <v>-3981799.06</v>
      </c>
    </row>
    <row r="13" spans="1:6" x14ac:dyDescent="0.3">
      <c r="A13" s="2" t="s">
        <v>95</v>
      </c>
      <c r="B13" s="2">
        <v>-1990899.53</v>
      </c>
    </row>
    <row r="14" spans="1:6" x14ac:dyDescent="0.3">
      <c r="A14" s="2" t="s">
        <v>96</v>
      </c>
      <c r="B14" s="2">
        <v>-3981799.06</v>
      </c>
    </row>
    <row r="15" spans="1:6" x14ac:dyDescent="0.3">
      <c r="A15" s="2" t="s">
        <v>97</v>
      </c>
      <c r="B15" s="2">
        <v>-1990899.53</v>
      </c>
    </row>
    <row r="16" spans="1:6" x14ac:dyDescent="0.3">
      <c r="A16" s="2" t="s">
        <v>98</v>
      </c>
      <c r="B16" s="2">
        <v>-1990899.53</v>
      </c>
    </row>
    <row r="17" spans="1:2" x14ac:dyDescent="0.3">
      <c r="A17" s="2" t="s">
        <v>99</v>
      </c>
      <c r="B17" s="2">
        <v>-1990899.53</v>
      </c>
    </row>
    <row r="18" spans="1:2" x14ac:dyDescent="0.3">
      <c r="A18" s="2" t="s">
        <v>100</v>
      </c>
      <c r="B18" s="2">
        <v>-3981799.06</v>
      </c>
    </row>
    <row r="19" spans="1:2" x14ac:dyDescent="0.3">
      <c r="A19" s="2" t="s">
        <v>37</v>
      </c>
      <c r="B19" s="2">
        <v>-69000</v>
      </c>
    </row>
    <row r="20" spans="1:2" x14ac:dyDescent="0.3">
      <c r="A20" s="2" t="s">
        <v>30</v>
      </c>
      <c r="B20" s="2">
        <v>-63100.75</v>
      </c>
    </row>
    <row r="21" spans="1:2" x14ac:dyDescent="0.3">
      <c r="A21" s="2" t="s">
        <v>31</v>
      </c>
      <c r="B21" s="2">
        <v>-56200</v>
      </c>
    </row>
    <row r="22" spans="1:2" x14ac:dyDescent="0.3">
      <c r="A22" s="2" t="s">
        <v>71</v>
      </c>
      <c r="B22" s="2">
        <v>-50000</v>
      </c>
    </row>
    <row r="23" spans="1:2" x14ac:dyDescent="0.3">
      <c r="A23" s="2" t="s">
        <v>38</v>
      </c>
      <c r="B23" s="2">
        <v>-40000</v>
      </c>
    </row>
    <row r="24" spans="1:2" x14ac:dyDescent="0.3">
      <c r="A24" s="2" t="s">
        <v>32</v>
      </c>
      <c r="B24" s="2">
        <v>-374770</v>
      </c>
    </row>
    <row r="25" spans="1:2" x14ac:dyDescent="0.3">
      <c r="A25" s="2" t="s">
        <v>33</v>
      </c>
      <c r="B25" s="2">
        <v>-3985390</v>
      </c>
    </row>
    <row r="26" spans="1:2" x14ac:dyDescent="0.3">
      <c r="A26" s="2" t="s">
        <v>92</v>
      </c>
      <c r="B26" s="2">
        <v>-30000</v>
      </c>
    </row>
    <row r="27" spans="1:2" x14ac:dyDescent="0.3">
      <c r="A27" s="2" t="s">
        <v>34</v>
      </c>
      <c r="B27" s="2">
        <v>-35000</v>
      </c>
    </row>
    <row r="28" spans="1:2" x14ac:dyDescent="0.3">
      <c r="A28" s="2" t="s">
        <v>82</v>
      </c>
      <c r="B28" s="2">
        <v>50000</v>
      </c>
    </row>
    <row r="29" spans="1:2" x14ac:dyDescent="0.3">
      <c r="A29" s="2" t="s">
        <v>80</v>
      </c>
      <c r="B29" s="2">
        <v>20000</v>
      </c>
    </row>
    <row r="30" spans="1:2" x14ac:dyDescent="0.3">
      <c r="A30" s="2" t="s">
        <v>84</v>
      </c>
      <c r="B30" s="2">
        <v>5000</v>
      </c>
    </row>
    <row r="31" spans="1:2" x14ac:dyDescent="0.3">
      <c r="A31" s="2" t="s">
        <v>101</v>
      </c>
      <c r="B31" s="2">
        <v>0</v>
      </c>
    </row>
    <row r="32" spans="1:2" x14ac:dyDescent="0.3">
      <c r="A32" s="2" t="s">
        <v>61</v>
      </c>
      <c r="B32" s="2">
        <v>-10000</v>
      </c>
    </row>
    <row r="33" spans="1:2" x14ac:dyDescent="0.3">
      <c r="A33" s="2" t="s">
        <v>66</v>
      </c>
      <c r="B33" s="2">
        <v>10000</v>
      </c>
    </row>
    <row r="34" spans="1:2" x14ac:dyDescent="0.3">
      <c r="A34" s="2" t="s">
        <v>62</v>
      </c>
      <c r="B34" s="2">
        <v>79000</v>
      </c>
    </row>
    <row r="35" spans="1:2" x14ac:dyDescent="0.3">
      <c r="A35" s="2" t="s">
        <v>39</v>
      </c>
      <c r="B35" s="2">
        <v>176170.84</v>
      </c>
    </row>
    <row r="36" spans="1:2" x14ac:dyDescent="0.3">
      <c r="A36" s="2" t="s">
        <v>102</v>
      </c>
      <c r="B36" s="2">
        <v>0</v>
      </c>
    </row>
    <row r="37" spans="1:2" x14ac:dyDescent="0.3">
      <c r="A37" s="2" t="s">
        <v>59</v>
      </c>
      <c r="B37" s="2">
        <v>-6320</v>
      </c>
    </row>
    <row r="38" spans="1:2" x14ac:dyDescent="0.3">
      <c r="A38" s="2" t="s">
        <v>68</v>
      </c>
      <c r="B38" s="2">
        <v>6320</v>
      </c>
    </row>
    <row r="39" spans="1:2" x14ac:dyDescent="0.3">
      <c r="A39" s="2" t="s">
        <v>53</v>
      </c>
      <c r="B39" s="2">
        <v>670</v>
      </c>
    </row>
    <row r="40" spans="1:2" x14ac:dyDescent="0.3">
      <c r="A40" s="2" t="s">
        <v>56</v>
      </c>
      <c r="B40" s="2">
        <v>26500</v>
      </c>
    </row>
    <row r="41" spans="1:2" x14ac:dyDescent="0.3">
      <c r="A41" s="2" t="s">
        <v>40</v>
      </c>
      <c r="B41" s="2">
        <v>40480</v>
      </c>
    </row>
    <row r="42" spans="1:2" x14ac:dyDescent="0.3">
      <c r="A42" s="2" t="s">
        <v>35</v>
      </c>
      <c r="B42" s="2">
        <v>168630.5</v>
      </c>
    </row>
    <row r="43" spans="1:2" x14ac:dyDescent="0.3">
      <c r="A43" s="2" t="s">
        <v>91</v>
      </c>
      <c r="B43" s="2">
        <v>-32000</v>
      </c>
    </row>
    <row r="44" spans="1:2" x14ac:dyDescent="0.3">
      <c r="A44" s="2" t="s">
        <v>89</v>
      </c>
      <c r="B44" s="2">
        <v>-45000</v>
      </c>
    </row>
    <row r="45" spans="1:2" x14ac:dyDescent="0.3">
      <c r="A45" s="2" t="s">
        <v>85</v>
      </c>
      <c r="B45" s="2">
        <v>-11034</v>
      </c>
    </row>
    <row r="46" spans="1:2" x14ac:dyDescent="0.3">
      <c r="A46" s="2" t="s">
        <v>86</v>
      </c>
      <c r="B46" s="2">
        <v>11034</v>
      </c>
    </row>
    <row r="47" spans="1:2" x14ac:dyDescent="0.3">
      <c r="A47" s="2" t="s">
        <v>141</v>
      </c>
      <c r="B47" s="2"/>
    </row>
    <row r="48" spans="1:2" x14ac:dyDescent="0.3">
      <c r="A48" s="2" t="s">
        <v>125</v>
      </c>
      <c r="B48" s="2">
        <v>85000</v>
      </c>
    </row>
    <row r="49" spans="1:2" x14ac:dyDescent="0.3">
      <c r="A49" s="2" t="s">
        <v>126</v>
      </c>
      <c r="B49" s="2">
        <v>5071.5</v>
      </c>
    </row>
    <row r="50" spans="1:2" x14ac:dyDescent="0.3">
      <c r="A50" s="2" t="s">
        <v>127</v>
      </c>
      <c r="B50" s="2">
        <v>-115847</v>
      </c>
    </row>
    <row r="51" spans="1:2" x14ac:dyDescent="0.3">
      <c r="A51" s="2" t="s">
        <v>129</v>
      </c>
      <c r="B51" s="2">
        <v>2154</v>
      </c>
    </row>
    <row r="52" spans="1:2" x14ac:dyDescent="0.3">
      <c r="A52" s="2" t="s">
        <v>166</v>
      </c>
      <c r="B52" s="2">
        <v>-44055621.509999998</v>
      </c>
    </row>
  </sheetData>
  <pageMargins left="0.7" right="0.7" top="0.75" bottom="0.75" header="0.3" footer="0.3"/>
  <pageSetup paperSize="9" orientation="portrait" r:id="rId2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18821-2D7A-45EC-9CE8-070E1454D98B}">
  <dimension ref="A11:G351"/>
  <sheetViews>
    <sheetView showGridLines="0" workbookViewId="0"/>
  </sheetViews>
  <sheetFormatPr defaultRowHeight="14.4" x14ac:dyDescent="0.3"/>
  <cols>
    <col min="1" max="1" width="47.6640625" customWidth="1"/>
    <col min="2" max="2" width="19.33203125" bestFit="1" customWidth="1"/>
    <col min="3" max="3" width="9.44140625" bestFit="1" customWidth="1"/>
    <col min="4" max="4" width="12.5546875" bestFit="1" customWidth="1"/>
    <col min="5" max="5" width="11.33203125" customWidth="1"/>
    <col min="6" max="6" width="14.33203125" customWidth="1"/>
    <col min="7" max="7" width="14" customWidth="1"/>
  </cols>
  <sheetData>
    <row r="11" spans="1:7" x14ac:dyDescent="0.3">
      <c r="A11" s="1" t="s">
        <v>3</v>
      </c>
      <c r="B11" s="1" t="s">
        <v>23</v>
      </c>
      <c r="C11" s="1" t="s">
        <v>22</v>
      </c>
      <c r="D11" t="s">
        <v>8</v>
      </c>
      <c r="G11" s="15"/>
    </row>
    <row r="12" spans="1:7" x14ac:dyDescent="0.3">
      <c r="A12" t="s">
        <v>0</v>
      </c>
      <c r="D12" s="6"/>
      <c r="G12" s="15"/>
    </row>
    <row r="13" spans="1:7" x14ac:dyDescent="0.3">
      <c r="G13" s="15"/>
    </row>
    <row r="14" spans="1:7" x14ac:dyDescent="0.3">
      <c r="G14" s="15"/>
    </row>
    <row r="23" spans="7:7" x14ac:dyDescent="0.3">
      <c r="G23" s="15"/>
    </row>
    <row r="24" spans="7:7" x14ac:dyDescent="0.3">
      <c r="G24" s="15"/>
    </row>
    <row r="25" spans="7:7" x14ac:dyDescent="0.3">
      <c r="G25" s="15"/>
    </row>
    <row r="26" spans="7:7" x14ac:dyDescent="0.3">
      <c r="G26" s="15"/>
    </row>
    <row r="27" spans="7:7" x14ac:dyDescent="0.3">
      <c r="G27" s="15"/>
    </row>
    <row r="28" spans="7:7" x14ac:dyDescent="0.3">
      <c r="G28" s="15"/>
    </row>
    <row r="29" spans="7:7" x14ac:dyDescent="0.3">
      <c r="G29" s="15"/>
    </row>
    <row r="30" spans="7:7" x14ac:dyDescent="0.3">
      <c r="G30" s="15"/>
    </row>
    <row r="31" spans="7:7" x14ac:dyDescent="0.3">
      <c r="G31" s="15"/>
    </row>
    <row r="32" spans="7:7" x14ac:dyDescent="0.3">
      <c r="G32" s="15"/>
    </row>
    <row r="33" spans="7:7" x14ac:dyDescent="0.3">
      <c r="G33" s="15"/>
    </row>
    <row r="34" spans="7:7" x14ac:dyDescent="0.3">
      <c r="G34" s="15"/>
    </row>
    <row r="35" spans="7:7" x14ac:dyDescent="0.3">
      <c r="G35" s="15"/>
    </row>
    <row r="36" spans="7:7" x14ac:dyDescent="0.3">
      <c r="G36" s="15"/>
    </row>
    <row r="37" spans="7:7" x14ac:dyDescent="0.3">
      <c r="G37" s="15"/>
    </row>
    <row r="38" spans="7:7" x14ac:dyDescent="0.3">
      <c r="G38" s="15"/>
    </row>
    <row r="39" spans="7:7" x14ac:dyDescent="0.3">
      <c r="G39" s="15"/>
    </row>
    <row r="40" spans="7:7" x14ac:dyDescent="0.3">
      <c r="G40" s="15"/>
    </row>
    <row r="41" spans="7:7" x14ac:dyDescent="0.3">
      <c r="G41" s="15"/>
    </row>
    <row r="42" spans="7:7" x14ac:dyDescent="0.3">
      <c r="G42" s="15"/>
    </row>
    <row r="43" spans="7:7" x14ac:dyDescent="0.3">
      <c r="G43" s="15"/>
    </row>
    <row r="44" spans="7:7" x14ac:dyDescent="0.3">
      <c r="G44" s="15"/>
    </row>
    <row r="45" spans="7:7" x14ac:dyDescent="0.3">
      <c r="G45" s="15"/>
    </row>
    <row r="46" spans="7:7" x14ac:dyDescent="0.3">
      <c r="G46" s="15"/>
    </row>
    <row r="47" spans="7:7" x14ac:dyDescent="0.3">
      <c r="G47" s="15"/>
    </row>
    <row r="48" spans="7:7" x14ac:dyDescent="0.3">
      <c r="G48" s="15"/>
    </row>
    <row r="49" spans="7:7" x14ac:dyDescent="0.3">
      <c r="G49" s="15"/>
    </row>
    <row r="50" spans="7:7" x14ac:dyDescent="0.3">
      <c r="G50" s="15"/>
    </row>
    <row r="51" spans="7:7" x14ac:dyDescent="0.3">
      <c r="G51" s="15"/>
    </row>
    <row r="52" spans="7:7" x14ac:dyDescent="0.3">
      <c r="G52" s="15"/>
    </row>
    <row r="53" spans="7:7" x14ac:dyDescent="0.3">
      <c r="G53" s="15"/>
    </row>
    <row r="54" spans="7:7" x14ac:dyDescent="0.3">
      <c r="G54" s="15"/>
    </row>
    <row r="55" spans="7:7" x14ac:dyDescent="0.3">
      <c r="G55" s="15"/>
    </row>
    <row r="56" spans="7:7" x14ac:dyDescent="0.3">
      <c r="G56" s="15"/>
    </row>
    <row r="57" spans="7:7" x14ac:dyDescent="0.3">
      <c r="G57" s="15"/>
    </row>
    <row r="58" spans="7:7" x14ac:dyDescent="0.3">
      <c r="G58" s="15"/>
    </row>
    <row r="59" spans="7:7" x14ac:dyDescent="0.3">
      <c r="G59" s="15"/>
    </row>
    <row r="60" spans="7:7" x14ac:dyDescent="0.3">
      <c r="G60" s="15"/>
    </row>
    <row r="61" spans="7:7" x14ac:dyDescent="0.3">
      <c r="G61" s="15"/>
    </row>
    <row r="62" spans="7:7" x14ac:dyDescent="0.3">
      <c r="G62" s="15"/>
    </row>
    <row r="63" spans="7:7" x14ac:dyDescent="0.3">
      <c r="G63" s="15"/>
    </row>
    <row r="64" spans="7:7" x14ac:dyDescent="0.3">
      <c r="G64" s="15"/>
    </row>
    <row r="65" spans="7:7" x14ac:dyDescent="0.3">
      <c r="G65" s="15"/>
    </row>
    <row r="66" spans="7:7" x14ac:dyDescent="0.3">
      <c r="G66" s="15"/>
    </row>
    <row r="67" spans="7:7" x14ac:dyDescent="0.3">
      <c r="G67" s="15"/>
    </row>
    <row r="68" spans="7:7" x14ac:dyDescent="0.3">
      <c r="G68" s="15"/>
    </row>
    <row r="69" spans="7:7" x14ac:dyDescent="0.3">
      <c r="G69" s="15"/>
    </row>
    <row r="70" spans="7:7" x14ac:dyDescent="0.3">
      <c r="G70" s="15"/>
    </row>
    <row r="71" spans="7:7" x14ac:dyDescent="0.3">
      <c r="G71" s="15"/>
    </row>
    <row r="72" spans="7:7" x14ac:dyDescent="0.3">
      <c r="G72" s="15"/>
    </row>
    <row r="73" spans="7:7" x14ac:dyDescent="0.3">
      <c r="G73" s="15"/>
    </row>
    <row r="74" spans="7:7" x14ac:dyDescent="0.3">
      <c r="G74" s="15"/>
    </row>
    <row r="75" spans="7:7" x14ac:dyDescent="0.3">
      <c r="G75" s="15"/>
    </row>
    <row r="76" spans="7:7" x14ac:dyDescent="0.3">
      <c r="G76" s="15"/>
    </row>
    <row r="77" spans="7:7" x14ac:dyDescent="0.3">
      <c r="G77" s="15"/>
    </row>
    <row r="78" spans="7:7" x14ac:dyDescent="0.3">
      <c r="G78" s="15"/>
    </row>
    <row r="79" spans="7:7" x14ac:dyDescent="0.3">
      <c r="G79" s="15"/>
    </row>
    <row r="80" spans="7:7" x14ac:dyDescent="0.3">
      <c r="G80" s="15"/>
    </row>
    <row r="81" spans="7:7" x14ac:dyDescent="0.3">
      <c r="G81" s="15"/>
    </row>
    <row r="82" spans="7:7" x14ac:dyDescent="0.3">
      <c r="G82" s="15"/>
    </row>
    <row r="83" spans="7:7" x14ac:dyDescent="0.3">
      <c r="G83" s="15"/>
    </row>
    <row r="84" spans="7:7" x14ac:dyDescent="0.3">
      <c r="G84" s="15"/>
    </row>
    <row r="85" spans="7:7" x14ac:dyDescent="0.3">
      <c r="G85" s="15"/>
    </row>
    <row r="86" spans="7:7" x14ac:dyDescent="0.3">
      <c r="G86" s="15"/>
    </row>
    <row r="87" spans="7:7" x14ac:dyDescent="0.3">
      <c r="G87" s="15"/>
    </row>
    <row r="88" spans="7:7" x14ac:dyDescent="0.3">
      <c r="G88" s="15"/>
    </row>
    <row r="89" spans="7:7" x14ac:dyDescent="0.3">
      <c r="G89" s="15"/>
    </row>
    <row r="90" spans="7:7" x14ac:dyDescent="0.3">
      <c r="G90" s="15"/>
    </row>
    <row r="91" spans="7:7" x14ac:dyDescent="0.3">
      <c r="G91" s="15"/>
    </row>
    <row r="92" spans="7:7" x14ac:dyDescent="0.3">
      <c r="G92" s="15"/>
    </row>
    <row r="93" spans="7:7" x14ac:dyDescent="0.3">
      <c r="G93" s="15"/>
    </row>
    <row r="94" spans="7:7" x14ac:dyDescent="0.3">
      <c r="G94" s="15"/>
    </row>
    <row r="95" spans="7:7" x14ac:dyDescent="0.3">
      <c r="G95" s="15"/>
    </row>
    <row r="96" spans="7:7" x14ac:dyDescent="0.3">
      <c r="G96" s="15"/>
    </row>
    <row r="97" spans="7:7" x14ac:dyDescent="0.3">
      <c r="G97" s="15"/>
    </row>
    <row r="98" spans="7:7" x14ac:dyDescent="0.3">
      <c r="G98" s="15"/>
    </row>
    <row r="99" spans="7:7" x14ac:dyDescent="0.3">
      <c r="G99" s="15"/>
    </row>
    <row r="100" spans="7:7" x14ac:dyDescent="0.3">
      <c r="G100" s="15"/>
    </row>
    <row r="101" spans="7:7" x14ac:dyDescent="0.3">
      <c r="G101" s="15"/>
    </row>
    <row r="102" spans="7:7" x14ac:dyDescent="0.3">
      <c r="G102" s="15"/>
    </row>
    <row r="103" spans="7:7" x14ac:dyDescent="0.3">
      <c r="G103" s="15"/>
    </row>
    <row r="104" spans="7:7" x14ac:dyDescent="0.3">
      <c r="G104" s="15"/>
    </row>
    <row r="105" spans="7:7" x14ac:dyDescent="0.3">
      <c r="G105" s="15"/>
    </row>
    <row r="106" spans="7:7" x14ac:dyDescent="0.3">
      <c r="G106" s="15"/>
    </row>
    <row r="107" spans="7:7" x14ac:dyDescent="0.3">
      <c r="G107" s="15"/>
    </row>
    <row r="108" spans="7:7" x14ac:dyDescent="0.3">
      <c r="G108" s="15"/>
    </row>
    <row r="109" spans="7:7" x14ac:dyDescent="0.3">
      <c r="G109" s="15"/>
    </row>
    <row r="110" spans="7:7" x14ac:dyDescent="0.3">
      <c r="G110" s="15"/>
    </row>
    <row r="111" spans="7:7" x14ac:dyDescent="0.3">
      <c r="G111" s="15"/>
    </row>
    <row r="112" spans="7:7" x14ac:dyDescent="0.3">
      <c r="G112" s="15"/>
    </row>
    <row r="113" spans="7:7" x14ac:dyDescent="0.3">
      <c r="G113" s="15"/>
    </row>
    <row r="114" spans="7:7" x14ac:dyDescent="0.3">
      <c r="G114" s="15"/>
    </row>
    <row r="115" spans="7:7" x14ac:dyDescent="0.3">
      <c r="G115" s="15"/>
    </row>
    <row r="116" spans="7:7" x14ac:dyDescent="0.3">
      <c r="G116" s="15"/>
    </row>
    <row r="117" spans="7:7" x14ac:dyDescent="0.3">
      <c r="G117" s="15"/>
    </row>
    <row r="118" spans="7:7" x14ac:dyDescent="0.3">
      <c r="G118" s="15"/>
    </row>
    <row r="119" spans="7:7" x14ac:dyDescent="0.3">
      <c r="G119" s="15"/>
    </row>
    <row r="120" spans="7:7" x14ac:dyDescent="0.3">
      <c r="G120" s="15"/>
    </row>
    <row r="121" spans="7:7" x14ac:dyDescent="0.3">
      <c r="G121" s="15"/>
    </row>
    <row r="122" spans="7:7" x14ac:dyDescent="0.3">
      <c r="G122" s="15"/>
    </row>
    <row r="123" spans="7:7" x14ac:dyDescent="0.3">
      <c r="G123" s="15"/>
    </row>
    <row r="124" spans="7:7" x14ac:dyDescent="0.3">
      <c r="G124" s="15"/>
    </row>
    <row r="125" spans="7:7" x14ac:dyDescent="0.3">
      <c r="G125" s="15"/>
    </row>
    <row r="126" spans="7:7" x14ac:dyDescent="0.3">
      <c r="G126" s="15"/>
    </row>
    <row r="127" spans="7:7" x14ac:dyDescent="0.3">
      <c r="G127" s="15"/>
    </row>
    <row r="128" spans="7:7" x14ac:dyDescent="0.3">
      <c r="G128" s="15"/>
    </row>
    <row r="129" spans="7:7" x14ac:dyDescent="0.3">
      <c r="G129" s="15"/>
    </row>
    <row r="130" spans="7:7" x14ac:dyDescent="0.3">
      <c r="G130" s="15"/>
    </row>
    <row r="131" spans="7:7" x14ac:dyDescent="0.3">
      <c r="G131" s="15"/>
    </row>
    <row r="132" spans="7:7" x14ac:dyDescent="0.3">
      <c r="G132" s="15"/>
    </row>
    <row r="133" spans="7:7" x14ac:dyDescent="0.3">
      <c r="G133" s="15"/>
    </row>
    <row r="134" spans="7:7" x14ac:dyDescent="0.3">
      <c r="G134" s="15"/>
    </row>
    <row r="135" spans="7:7" x14ac:dyDescent="0.3">
      <c r="G135" s="15"/>
    </row>
    <row r="136" spans="7:7" x14ac:dyDescent="0.3">
      <c r="G136" s="15"/>
    </row>
    <row r="137" spans="7:7" x14ac:dyDescent="0.3">
      <c r="G137" s="15"/>
    </row>
    <row r="138" spans="7:7" x14ac:dyDescent="0.3">
      <c r="G138" s="15"/>
    </row>
    <row r="139" spans="7:7" x14ac:dyDescent="0.3">
      <c r="G139" s="15"/>
    </row>
    <row r="140" spans="7:7" x14ac:dyDescent="0.3">
      <c r="G140" s="15"/>
    </row>
    <row r="141" spans="7:7" x14ac:dyDescent="0.3">
      <c r="G141" s="15"/>
    </row>
    <row r="142" spans="7:7" x14ac:dyDescent="0.3">
      <c r="G142" s="15"/>
    </row>
    <row r="143" spans="7:7" x14ac:dyDescent="0.3">
      <c r="G143" s="15"/>
    </row>
    <row r="144" spans="7:7" x14ac:dyDescent="0.3">
      <c r="G144" s="15"/>
    </row>
    <row r="145" spans="1:7" x14ac:dyDescent="0.3">
      <c r="A145" s="7"/>
      <c r="B145" s="15"/>
      <c r="C145" s="15"/>
      <c r="D145" s="15"/>
      <c r="E145" s="15"/>
      <c r="F145" s="15"/>
      <c r="G145" s="15"/>
    </row>
    <row r="146" spans="1:7" x14ac:dyDescent="0.3">
      <c r="A146" s="7"/>
      <c r="B146" s="15"/>
      <c r="C146" s="15"/>
      <c r="D146" s="15"/>
      <c r="E146" s="15"/>
      <c r="F146" s="15"/>
      <c r="G146" s="15"/>
    </row>
    <row r="147" spans="1:7" x14ac:dyDescent="0.3">
      <c r="A147" s="7"/>
      <c r="B147" s="15"/>
      <c r="C147" s="15"/>
      <c r="D147" s="15"/>
      <c r="E147" s="15"/>
      <c r="F147" s="15"/>
      <c r="G147" s="15"/>
    </row>
    <row r="148" spans="1:7" x14ac:dyDescent="0.3">
      <c r="A148" s="7"/>
      <c r="B148" s="15"/>
      <c r="C148" s="15"/>
      <c r="D148" s="15"/>
      <c r="E148" s="15"/>
      <c r="F148" s="15"/>
      <c r="G148" s="15"/>
    </row>
    <row r="149" spans="1:7" x14ac:dyDescent="0.3">
      <c r="A149" s="7"/>
      <c r="B149" s="15"/>
      <c r="C149" s="15"/>
      <c r="D149" s="15"/>
      <c r="E149" s="15"/>
      <c r="F149" s="15"/>
      <c r="G149" s="15"/>
    </row>
    <row r="150" spans="1:7" x14ac:dyDescent="0.3">
      <c r="A150" s="7"/>
      <c r="B150" s="15"/>
      <c r="C150" s="15"/>
      <c r="D150" s="15"/>
      <c r="E150" s="15"/>
      <c r="F150" s="15"/>
      <c r="G150" s="15"/>
    </row>
    <row r="151" spans="1:7" x14ac:dyDescent="0.3">
      <c r="A151" s="7"/>
      <c r="B151" s="15"/>
      <c r="C151" s="15"/>
      <c r="D151" s="15"/>
      <c r="E151" s="15"/>
      <c r="F151" s="15"/>
      <c r="G151" s="15"/>
    </row>
    <row r="152" spans="1:7" x14ac:dyDescent="0.3">
      <c r="A152" s="7"/>
      <c r="B152" s="15"/>
      <c r="C152" s="15"/>
      <c r="D152" s="15"/>
      <c r="E152" s="15"/>
      <c r="F152" s="15"/>
      <c r="G152" s="15"/>
    </row>
    <row r="153" spans="1:7" x14ac:dyDescent="0.3">
      <c r="A153" s="7"/>
      <c r="B153" s="15"/>
      <c r="C153" s="15"/>
      <c r="D153" s="15"/>
      <c r="E153" s="15"/>
      <c r="F153" s="15"/>
      <c r="G153" s="15"/>
    </row>
    <row r="154" spans="1:7" x14ac:dyDescent="0.3">
      <c r="A154" s="7"/>
      <c r="B154" s="15"/>
      <c r="C154" s="15"/>
      <c r="D154" s="15"/>
      <c r="E154" s="15"/>
      <c r="F154" s="15"/>
      <c r="G154" s="15"/>
    </row>
    <row r="155" spans="1:7" x14ac:dyDescent="0.3">
      <c r="A155" s="7"/>
      <c r="B155" s="15"/>
      <c r="C155" s="15"/>
      <c r="D155" s="15"/>
      <c r="E155" s="15"/>
      <c r="F155" s="15"/>
      <c r="G155" s="15"/>
    </row>
    <row r="156" spans="1:7" x14ac:dyDescent="0.3">
      <c r="A156" s="7"/>
      <c r="B156" s="15"/>
      <c r="C156" s="15"/>
      <c r="D156" s="15"/>
      <c r="E156" s="15"/>
      <c r="F156" s="15"/>
      <c r="G156" s="15"/>
    </row>
    <row r="157" spans="1:7" x14ac:dyDescent="0.3">
      <c r="A157" s="7"/>
      <c r="B157" s="15"/>
      <c r="C157" s="15"/>
      <c r="D157" s="15"/>
      <c r="E157" s="15"/>
      <c r="F157" s="15"/>
      <c r="G157" s="15"/>
    </row>
    <row r="158" spans="1:7" x14ac:dyDescent="0.3">
      <c r="A158" s="7"/>
      <c r="B158" s="15"/>
      <c r="C158" s="15"/>
      <c r="D158" s="15"/>
      <c r="E158" s="15"/>
      <c r="F158" s="15"/>
      <c r="G158" s="15"/>
    </row>
    <row r="159" spans="1:7" x14ac:dyDescent="0.3">
      <c r="A159" s="7"/>
      <c r="B159" s="15"/>
      <c r="C159" s="15"/>
      <c r="D159" s="15"/>
      <c r="E159" s="15"/>
      <c r="F159" s="15"/>
      <c r="G159" s="15"/>
    </row>
    <row r="160" spans="1:7" x14ac:dyDescent="0.3">
      <c r="A160" s="7"/>
      <c r="B160" s="15"/>
      <c r="C160" s="15"/>
      <c r="D160" s="15"/>
      <c r="E160" s="15"/>
      <c r="F160" s="15"/>
      <c r="G160" s="15"/>
    </row>
    <row r="161" spans="1:7" x14ac:dyDescent="0.3">
      <c r="A161" s="7"/>
      <c r="B161" s="15"/>
      <c r="C161" s="15"/>
      <c r="D161" s="15"/>
      <c r="E161" s="15"/>
      <c r="F161" s="15"/>
      <c r="G161" s="15"/>
    </row>
    <row r="162" spans="1:7" x14ac:dyDescent="0.3">
      <c r="A162" s="7"/>
      <c r="B162" s="15"/>
      <c r="C162" s="15"/>
      <c r="D162" s="15"/>
      <c r="E162" s="15"/>
      <c r="F162" s="15"/>
      <c r="G162" s="15"/>
    </row>
    <row r="163" spans="1:7" x14ac:dyDescent="0.3">
      <c r="A163" s="7"/>
      <c r="B163" s="15"/>
      <c r="C163" s="15"/>
      <c r="D163" s="15"/>
      <c r="E163" s="15"/>
      <c r="F163" s="15"/>
      <c r="G163" s="15"/>
    </row>
    <row r="164" spans="1:7" x14ac:dyDescent="0.3">
      <c r="A164" s="7"/>
      <c r="B164" s="15"/>
      <c r="C164" s="15"/>
      <c r="D164" s="15"/>
      <c r="E164" s="15"/>
      <c r="F164" s="15"/>
      <c r="G164" s="15"/>
    </row>
    <row r="165" spans="1:7" x14ac:dyDescent="0.3">
      <c r="A165" s="7"/>
      <c r="B165" s="15"/>
      <c r="C165" s="15"/>
      <c r="D165" s="15"/>
      <c r="E165" s="15"/>
      <c r="F165" s="15"/>
      <c r="G165" s="15"/>
    </row>
    <row r="166" spans="1:7" x14ac:dyDescent="0.3">
      <c r="A166" s="7"/>
      <c r="B166" s="15"/>
      <c r="C166" s="15"/>
      <c r="D166" s="15"/>
      <c r="E166" s="15"/>
      <c r="F166" s="15"/>
      <c r="G166" s="15"/>
    </row>
    <row r="167" spans="1:7" x14ac:dyDescent="0.3">
      <c r="A167" s="7"/>
      <c r="B167" s="15"/>
      <c r="C167" s="15"/>
      <c r="D167" s="15"/>
      <c r="E167" s="15"/>
      <c r="F167" s="15"/>
      <c r="G167" s="15"/>
    </row>
    <row r="168" spans="1:7" x14ac:dyDescent="0.3">
      <c r="A168" s="7"/>
      <c r="B168" s="15"/>
      <c r="C168" s="15"/>
      <c r="D168" s="15"/>
      <c r="E168" s="15"/>
      <c r="F168" s="15"/>
      <c r="G168" s="15"/>
    </row>
    <row r="169" spans="1:7" x14ac:dyDescent="0.3">
      <c r="A169" s="7"/>
      <c r="B169" s="15"/>
      <c r="C169" s="15"/>
      <c r="D169" s="15"/>
      <c r="E169" s="15"/>
      <c r="F169" s="15"/>
      <c r="G169" s="15"/>
    </row>
    <row r="170" spans="1:7" x14ac:dyDescent="0.3">
      <c r="A170" s="7"/>
      <c r="B170" s="15"/>
      <c r="C170" s="15"/>
      <c r="D170" s="15"/>
      <c r="E170" s="15"/>
      <c r="F170" s="15"/>
      <c r="G170" s="15"/>
    </row>
    <row r="171" spans="1:7" x14ac:dyDescent="0.3">
      <c r="A171" s="7"/>
      <c r="B171" s="15"/>
      <c r="C171" s="15"/>
      <c r="D171" s="15"/>
      <c r="E171" s="15"/>
      <c r="F171" s="15"/>
      <c r="G171" s="15"/>
    </row>
    <row r="172" spans="1:7" x14ac:dyDescent="0.3">
      <c r="A172" s="7"/>
      <c r="B172" s="15"/>
      <c r="C172" s="15"/>
      <c r="D172" s="15"/>
      <c r="E172" s="15"/>
      <c r="F172" s="15"/>
      <c r="G172" s="15"/>
    </row>
    <row r="173" spans="1:7" x14ac:dyDescent="0.3">
      <c r="A173" s="7"/>
      <c r="B173" s="15"/>
      <c r="C173" s="15"/>
      <c r="D173" s="15"/>
      <c r="E173" s="15"/>
      <c r="F173" s="15"/>
      <c r="G173" s="15"/>
    </row>
    <row r="174" spans="1:7" x14ac:dyDescent="0.3">
      <c r="A174" s="7"/>
      <c r="B174" s="15"/>
      <c r="C174" s="15"/>
      <c r="D174" s="15"/>
      <c r="E174" s="15"/>
      <c r="F174" s="15"/>
      <c r="G174" s="15"/>
    </row>
    <row r="175" spans="1:7" x14ac:dyDescent="0.3">
      <c r="A175" s="5"/>
      <c r="B175" s="15"/>
      <c r="C175" s="15"/>
      <c r="D175" s="15"/>
      <c r="E175" s="15"/>
      <c r="F175" s="15"/>
      <c r="G175" s="15"/>
    </row>
    <row r="176" spans="1:7" x14ac:dyDescent="0.3">
      <c r="A176" s="7"/>
      <c r="B176" s="15"/>
      <c r="C176" s="15"/>
      <c r="D176" s="15"/>
      <c r="E176" s="15"/>
      <c r="F176" s="15"/>
      <c r="G176" s="15"/>
    </row>
    <row r="177" spans="1:7" x14ac:dyDescent="0.3">
      <c r="A177" s="7"/>
      <c r="B177" s="15"/>
      <c r="C177" s="15"/>
      <c r="D177" s="15"/>
      <c r="E177" s="15"/>
      <c r="F177" s="15"/>
      <c r="G177" s="15"/>
    </row>
    <row r="178" spans="1:7" x14ac:dyDescent="0.3">
      <c r="A178" s="7"/>
      <c r="B178" s="15"/>
      <c r="C178" s="15"/>
      <c r="D178" s="15"/>
      <c r="E178" s="15"/>
      <c r="F178" s="15"/>
      <c r="G178" s="15"/>
    </row>
    <row r="179" spans="1:7" x14ac:dyDescent="0.3">
      <c r="A179" s="7"/>
      <c r="B179" s="15"/>
      <c r="C179" s="15"/>
      <c r="D179" s="15"/>
      <c r="E179" s="15"/>
      <c r="F179" s="15"/>
      <c r="G179" s="15"/>
    </row>
    <row r="180" spans="1:7" x14ac:dyDescent="0.3">
      <c r="A180" s="7"/>
      <c r="B180" s="15"/>
      <c r="C180" s="15"/>
      <c r="D180" s="15"/>
      <c r="E180" s="15"/>
      <c r="F180" s="15"/>
      <c r="G180" s="15"/>
    </row>
    <row r="181" spans="1:7" x14ac:dyDescent="0.3">
      <c r="A181" s="7"/>
      <c r="B181" s="15"/>
      <c r="C181" s="15"/>
      <c r="D181" s="15"/>
      <c r="E181" s="15"/>
      <c r="F181" s="15"/>
      <c r="G181" s="15"/>
    </row>
    <row r="182" spans="1:7" x14ac:dyDescent="0.3">
      <c r="A182" s="7"/>
      <c r="B182" s="15"/>
      <c r="C182" s="15"/>
      <c r="D182" s="15"/>
      <c r="E182" s="15"/>
      <c r="F182" s="15"/>
      <c r="G182" s="15"/>
    </row>
    <row r="183" spans="1:7" x14ac:dyDescent="0.3">
      <c r="A183" s="7"/>
      <c r="B183" s="15"/>
      <c r="C183" s="15"/>
      <c r="D183" s="15"/>
      <c r="E183" s="15"/>
      <c r="F183" s="15"/>
      <c r="G183" s="15"/>
    </row>
    <row r="184" spans="1:7" x14ac:dyDescent="0.3">
      <c r="A184" s="7"/>
      <c r="B184" s="15"/>
      <c r="C184" s="15"/>
      <c r="D184" s="15"/>
      <c r="E184" s="15"/>
      <c r="F184" s="15"/>
      <c r="G184" s="15"/>
    </row>
    <row r="185" spans="1:7" x14ac:dyDescent="0.3">
      <c r="A185" s="7"/>
      <c r="B185" s="15"/>
      <c r="C185" s="15"/>
      <c r="D185" s="15"/>
      <c r="E185" s="15"/>
      <c r="F185" s="15"/>
      <c r="G185" s="15"/>
    </row>
    <row r="186" spans="1:7" x14ac:dyDescent="0.3">
      <c r="A186" s="7"/>
      <c r="B186" s="15"/>
      <c r="C186" s="15"/>
      <c r="D186" s="15"/>
      <c r="E186" s="15"/>
      <c r="F186" s="15"/>
      <c r="G186" s="15"/>
    </row>
    <row r="187" spans="1:7" x14ac:dyDescent="0.3">
      <c r="A187" s="7"/>
      <c r="B187" s="15"/>
      <c r="C187" s="15"/>
      <c r="D187" s="15"/>
      <c r="E187" s="15"/>
      <c r="F187" s="15"/>
      <c r="G187" s="15"/>
    </row>
    <row r="188" spans="1:7" x14ac:dyDescent="0.3">
      <c r="A188" s="7"/>
      <c r="B188" s="15"/>
      <c r="C188" s="15"/>
      <c r="D188" s="15"/>
      <c r="E188" s="15"/>
      <c r="F188" s="15"/>
      <c r="G188" s="15"/>
    </row>
    <row r="189" spans="1:7" x14ac:dyDescent="0.3">
      <c r="A189" s="7"/>
      <c r="B189" s="15"/>
      <c r="C189" s="15"/>
      <c r="D189" s="15"/>
      <c r="E189" s="15"/>
      <c r="F189" s="15"/>
      <c r="G189" s="15"/>
    </row>
    <row r="190" spans="1:7" x14ac:dyDescent="0.3">
      <c r="A190" s="7"/>
      <c r="B190" s="15"/>
      <c r="C190" s="15"/>
      <c r="D190" s="15"/>
      <c r="E190" s="15"/>
      <c r="F190" s="15"/>
      <c r="G190" s="15"/>
    </row>
    <row r="191" spans="1:7" x14ac:dyDescent="0.3">
      <c r="A191" s="7"/>
      <c r="B191" s="15"/>
      <c r="C191" s="15"/>
      <c r="D191" s="15"/>
      <c r="E191" s="15"/>
      <c r="F191" s="15"/>
      <c r="G191" s="15"/>
    </row>
    <row r="192" spans="1:7" x14ac:dyDescent="0.3">
      <c r="A192" s="7"/>
      <c r="B192" s="15"/>
      <c r="C192" s="15"/>
      <c r="D192" s="15"/>
      <c r="E192" s="15"/>
      <c r="F192" s="15"/>
      <c r="G192" s="15"/>
    </row>
    <row r="193" spans="1:7" x14ac:dyDescent="0.3">
      <c r="A193" s="7"/>
      <c r="B193" s="15"/>
      <c r="C193" s="15"/>
      <c r="D193" s="15"/>
      <c r="E193" s="15"/>
      <c r="F193" s="15"/>
      <c r="G193" s="15"/>
    </row>
    <row r="194" spans="1:7" x14ac:dyDescent="0.3">
      <c r="A194" s="7"/>
      <c r="B194" s="15"/>
      <c r="C194" s="15"/>
      <c r="D194" s="15"/>
      <c r="E194" s="15"/>
      <c r="F194" s="15"/>
      <c r="G194" s="15"/>
    </row>
    <row r="195" spans="1:7" x14ac:dyDescent="0.3">
      <c r="A195" s="7"/>
      <c r="B195" s="15"/>
      <c r="C195" s="15"/>
      <c r="D195" s="15"/>
      <c r="E195" s="15"/>
      <c r="F195" s="15"/>
      <c r="G195" s="15"/>
    </row>
    <row r="196" spans="1:7" x14ac:dyDescent="0.3">
      <c r="A196" s="7"/>
      <c r="B196" s="15"/>
      <c r="C196" s="15"/>
      <c r="D196" s="15"/>
      <c r="E196" s="15"/>
      <c r="F196" s="15"/>
      <c r="G196" s="15"/>
    </row>
    <row r="197" spans="1:7" x14ac:dyDescent="0.3">
      <c r="A197" s="7"/>
      <c r="B197" s="15"/>
      <c r="C197" s="15"/>
      <c r="D197" s="15"/>
      <c r="E197" s="15"/>
      <c r="F197" s="15"/>
      <c r="G197" s="15"/>
    </row>
    <row r="198" spans="1:7" x14ac:dyDescent="0.3">
      <c r="A198" s="7"/>
      <c r="B198" s="15"/>
      <c r="C198" s="15"/>
      <c r="D198" s="15"/>
      <c r="E198" s="15"/>
      <c r="F198" s="15"/>
      <c r="G198" s="15"/>
    </row>
    <row r="199" spans="1:7" x14ac:dyDescent="0.3">
      <c r="A199" s="7"/>
      <c r="B199" s="15"/>
      <c r="C199" s="15"/>
      <c r="D199" s="15"/>
      <c r="E199" s="15"/>
      <c r="F199" s="15"/>
      <c r="G199" s="15"/>
    </row>
    <row r="200" spans="1:7" x14ac:dyDescent="0.3">
      <c r="A200" s="7"/>
      <c r="B200" s="15"/>
      <c r="C200" s="15"/>
      <c r="D200" s="15"/>
      <c r="E200" s="15"/>
      <c r="F200" s="15"/>
      <c r="G200" s="15"/>
    </row>
    <row r="201" spans="1:7" x14ac:dyDescent="0.3">
      <c r="A201" s="7"/>
      <c r="B201" s="15"/>
      <c r="C201" s="15"/>
      <c r="D201" s="15"/>
      <c r="E201" s="15"/>
      <c r="F201" s="15"/>
      <c r="G201" s="15"/>
    </row>
    <row r="202" spans="1:7" x14ac:dyDescent="0.3">
      <c r="A202" s="7"/>
      <c r="B202" s="15"/>
      <c r="C202" s="15"/>
      <c r="D202" s="15"/>
      <c r="E202" s="15"/>
      <c r="F202" s="15"/>
      <c r="G202" s="15"/>
    </row>
    <row r="203" spans="1:7" x14ac:dyDescent="0.3">
      <c r="A203" s="7"/>
      <c r="B203" s="15"/>
      <c r="C203" s="15"/>
      <c r="D203" s="15"/>
      <c r="E203" s="15"/>
      <c r="F203" s="15"/>
      <c r="G203" s="15"/>
    </row>
    <row r="204" spans="1:7" x14ac:dyDescent="0.3">
      <c r="A204" s="7"/>
      <c r="B204" s="15"/>
      <c r="C204" s="15"/>
      <c r="D204" s="15"/>
      <c r="E204" s="15"/>
      <c r="F204" s="15"/>
      <c r="G204" s="15"/>
    </row>
    <row r="205" spans="1:7" x14ac:dyDescent="0.3">
      <c r="A205" s="7"/>
      <c r="B205" s="15"/>
      <c r="C205" s="15"/>
      <c r="D205" s="15"/>
      <c r="E205" s="15"/>
      <c r="F205" s="15"/>
      <c r="G205" s="15"/>
    </row>
    <row r="206" spans="1:7" x14ac:dyDescent="0.3">
      <c r="A206" s="7"/>
      <c r="B206" s="15"/>
      <c r="C206" s="15"/>
      <c r="D206" s="15"/>
      <c r="E206" s="15"/>
      <c r="F206" s="15"/>
      <c r="G206" s="15"/>
    </row>
    <row r="207" spans="1:7" x14ac:dyDescent="0.3">
      <c r="A207" s="7"/>
      <c r="B207" s="15"/>
      <c r="C207" s="15"/>
      <c r="D207" s="15"/>
      <c r="E207" s="15"/>
      <c r="F207" s="15"/>
      <c r="G207" s="15"/>
    </row>
    <row r="208" spans="1:7" x14ac:dyDescent="0.3">
      <c r="A208" s="7"/>
      <c r="B208" s="15"/>
      <c r="C208" s="15"/>
      <c r="D208" s="15"/>
      <c r="E208" s="15"/>
      <c r="F208" s="15"/>
      <c r="G208" s="15"/>
    </row>
    <row r="209" spans="1:7" x14ac:dyDescent="0.3">
      <c r="A209" s="7"/>
      <c r="B209" s="15"/>
      <c r="C209" s="15"/>
      <c r="D209" s="15"/>
      <c r="E209" s="15"/>
      <c r="F209" s="15"/>
      <c r="G209" s="15"/>
    </row>
    <row r="210" spans="1:7" x14ac:dyDescent="0.3">
      <c r="A210" s="7"/>
      <c r="B210" s="15"/>
      <c r="C210" s="15"/>
      <c r="D210" s="15"/>
      <c r="E210" s="15"/>
      <c r="F210" s="15"/>
      <c r="G210" s="15"/>
    </row>
    <row r="211" spans="1:7" x14ac:dyDescent="0.3">
      <c r="A211" s="7"/>
      <c r="B211" s="15"/>
      <c r="C211" s="15"/>
      <c r="D211" s="15"/>
      <c r="E211" s="15"/>
      <c r="F211" s="15"/>
      <c r="G211" s="15"/>
    </row>
    <row r="212" spans="1:7" x14ac:dyDescent="0.3">
      <c r="A212" s="7"/>
      <c r="B212" s="15"/>
      <c r="C212" s="15"/>
      <c r="D212" s="15"/>
      <c r="E212" s="15"/>
      <c r="F212" s="15"/>
      <c r="G212" s="15"/>
    </row>
    <row r="213" spans="1:7" x14ac:dyDescent="0.3">
      <c r="A213" s="7"/>
      <c r="B213" s="15"/>
      <c r="C213" s="15"/>
      <c r="D213" s="15"/>
      <c r="E213" s="15"/>
      <c r="F213" s="15"/>
      <c r="G213" s="15"/>
    </row>
    <row r="214" spans="1:7" x14ac:dyDescent="0.3">
      <c r="A214" s="7"/>
      <c r="B214" s="15"/>
      <c r="C214" s="15"/>
      <c r="D214" s="15"/>
      <c r="E214" s="15"/>
      <c r="F214" s="15"/>
      <c r="G214" s="15"/>
    </row>
    <row r="215" spans="1:7" x14ac:dyDescent="0.3">
      <c r="A215" s="7"/>
      <c r="B215" s="15"/>
      <c r="C215" s="15"/>
      <c r="D215" s="15"/>
      <c r="E215" s="15"/>
      <c r="F215" s="15"/>
      <c r="G215" s="15"/>
    </row>
    <row r="216" spans="1:7" x14ac:dyDescent="0.3">
      <c r="A216" s="7"/>
      <c r="B216" s="15"/>
      <c r="C216" s="15"/>
      <c r="D216" s="15"/>
      <c r="E216" s="15"/>
      <c r="F216" s="15"/>
      <c r="G216" s="15"/>
    </row>
    <row r="217" spans="1:7" x14ac:dyDescent="0.3">
      <c r="A217" s="7"/>
      <c r="B217" s="15"/>
      <c r="C217" s="15"/>
      <c r="D217" s="15"/>
      <c r="E217" s="15"/>
      <c r="F217" s="15"/>
      <c r="G217" s="15"/>
    </row>
    <row r="218" spans="1:7" x14ac:dyDescent="0.3">
      <c r="A218" s="7"/>
      <c r="B218" s="15"/>
      <c r="C218" s="15"/>
      <c r="D218" s="15"/>
      <c r="E218" s="15"/>
      <c r="F218" s="15"/>
      <c r="G218" s="15"/>
    </row>
    <row r="219" spans="1:7" x14ac:dyDescent="0.3">
      <c r="A219" s="7"/>
      <c r="B219" s="15"/>
      <c r="C219" s="15"/>
      <c r="D219" s="15"/>
      <c r="E219" s="15"/>
      <c r="F219" s="15"/>
      <c r="G219" s="15"/>
    </row>
    <row r="220" spans="1:7" x14ac:dyDescent="0.3">
      <c r="A220" s="7"/>
      <c r="B220" s="15"/>
      <c r="C220" s="15"/>
      <c r="D220" s="15"/>
      <c r="E220" s="15"/>
      <c r="F220" s="15"/>
      <c r="G220" s="15"/>
    </row>
    <row r="221" spans="1:7" x14ac:dyDescent="0.3">
      <c r="A221" s="7"/>
      <c r="B221" s="15"/>
      <c r="C221" s="15"/>
      <c r="D221" s="15"/>
      <c r="E221" s="15"/>
      <c r="F221" s="15"/>
      <c r="G221" s="15"/>
    </row>
    <row r="222" spans="1:7" x14ac:dyDescent="0.3">
      <c r="A222" s="7"/>
      <c r="B222" s="15"/>
      <c r="C222" s="15"/>
      <c r="D222" s="15"/>
      <c r="E222" s="15"/>
      <c r="F222" s="15"/>
      <c r="G222" s="15"/>
    </row>
    <row r="223" spans="1:7" x14ac:dyDescent="0.3">
      <c r="A223" s="7"/>
      <c r="B223" s="15"/>
      <c r="C223" s="15"/>
      <c r="D223" s="15"/>
      <c r="E223" s="15"/>
      <c r="F223" s="15"/>
      <c r="G223" s="15"/>
    </row>
    <row r="224" spans="1:7" x14ac:dyDescent="0.3">
      <c r="A224" s="7"/>
      <c r="B224" s="15"/>
      <c r="C224" s="15"/>
      <c r="D224" s="15"/>
      <c r="E224" s="15"/>
      <c r="F224" s="15"/>
      <c r="G224" s="15"/>
    </row>
    <row r="225" spans="1:7" x14ac:dyDescent="0.3">
      <c r="A225" s="7"/>
      <c r="B225" s="15"/>
      <c r="C225" s="15"/>
      <c r="D225" s="15"/>
      <c r="E225" s="15"/>
      <c r="F225" s="15"/>
      <c r="G225" s="15"/>
    </row>
    <row r="226" spans="1:7" x14ac:dyDescent="0.3">
      <c r="A226" s="7"/>
      <c r="B226" s="15"/>
      <c r="C226" s="15"/>
      <c r="D226" s="15"/>
      <c r="E226" s="15"/>
      <c r="F226" s="15"/>
      <c r="G226" s="15"/>
    </row>
    <row r="227" spans="1:7" x14ac:dyDescent="0.3">
      <c r="A227" s="7"/>
      <c r="B227" s="15"/>
      <c r="C227" s="15"/>
      <c r="D227" s="15"/>
      <c r="E227" s="15"/>
      <c r="F227" s="15"/>
      <c r="G227" s="15"/>
    </row>
    <row r="228" spans="1:7" x14ac:dyDescent="0.3">
      <c r="A228" s="7"/>
      <c r="B228" s="15"/>
      <c r="C228" s="15"/>
      <c r="D228" s="15"/>
      <c r="E228" s="15"/>
      <c r="F228" s="15"/>
      <c r="G228" s="15"/>
    </row>
    <row r="229" spans="1:7" x14ac:dyDescent="0.3">
      <c r="A229" s="7"/>
      <c r="B229" s="15"/>
      <c r="C229" s="15"/>
      <c r="D229" s="15"/>
      <c r="E229" s="15"/>
      <c r="F229" s="15"/>
      <c r="G229" s="15"/>
    </row>
    <row r="230" spans="1:7" x14ac:dyDescent="0.3">
      <c r="A230" s="7"/>
      <c r="B230" s="15"/>
      <c r="C230" s="15"/>
      <c r="D230" s="15"/>
      <c r="E230" s="15"/>
      <c r="F230" s="15"/>
      <c r="G230" s="15"/>
    </row>
    <row r="231" spans="1:7" x14ac:dyDescent="0.3">
      <c r="A231" s="7"/>
      <c r="B231" s="15"/>
      <c r="C231" s="15"/>
      <c r="D231" s="15"/>
      <c r="E231" s="15"/>
      <c r="F231" s="15"/>
      <c r="G231" s="15"/>
    </row>
    <row r="232" spans="1:7" x14ac:dyDescent="0.3">
      <c r="A232" s="7"/>
      <c r="B232" s="15"/>
      <c r="C232" s="15"/>
      <c r="D232" s="15"/>
      <c r="E232" s="15"/>
      <c r="F232" s="15"/>
      <c r="G232" s="15"/>
    </row>
    <row r="233" spans="1:7" x14ac:dyDescent="0.3">
      <c r="A233" s="7"/>
      <c r="B233" s="15"/>
      <c r="C233" s="15"/>
      <c r="D233" s="15"/>
      <c r="E233" s="15"/>
      <c r="F233" s="15"/>
      <c r="G233" s="15"/>
    </row>
    <row r="234" spans="1:7" x14ac:dyDescent="0.3">
      <c r="A234" s="7"/>
      <c r="B234" s="15"/>
      <c r="C234" s="15"/>
      <c r="D234" s="15"/>
      <c r="E234" s="15"/>
      <c r="F234" s="15"/>
      <c r="G234" s="15"/>
    </row>
    <row r="235" spans="1:7" x14ac:dyDescent="0.3">
      <c r="A235" s="7"/>
      <c r="B235" s="15"/>
      <c r="C235" s="15"/>
      <c r="D235" s="15"/>
      <c r="E235" s="15"/>
      <c r="F235" s="15"/>
      <c r="G235" s="15"/>
    </row>
    <row r="236" spans="1:7" x14ac:dyDescent="0.3">
      <c r="A236" s="7"/>
      <c r="B236" s="15"/>
      <c r="C236" s="15"/>
      <c r="D236" s="15"/>
      <c r="E236" s="15"/>
      <c r="F236" s="15"/>
      <c r="G236" s="15"/>
    </row>
    <row r="237" spans="1:7" x14ac:dyDescent="0.3">
      <c r="A237" s="7"/>
      <c r="B237" s="15"/>
      <c r="C237" s="15"/>
      <c r="D237" s="15"/>
      <c r="E237" s="15"/>
      <c r="F237" s="15"/>
      <c r="G237" s="15"/>
    </row>
    <row r="238" spans="1:7" x14ac:dyDescent="0.3">
      <c r="A238" s="7"/>
      <c r="B238" s="15"/>
      <c r="C238" s="15"/>
      <c r="D238" s="15"/>
      <c r="E238" s="15"/>
      <c r="F238" s="15"/>
      <c r="G238" s="15"/>
    </row>
    <row r="239" spans="1:7" x14ac:dyDescent="0.3">
      <c r="A239" s="7"/>
      <c r="B239" s="15"/>
      <c r="C239" s="15"/>
      <c r="D239" s="15"/>
      <c r="E239" s="15"/>
      <c r="F239" s="15"/>
      <c r="G239" s="15"/>
    </row>
    <row r="240" spans="1:7" x14ac:dyDescent="0.3">
      <c r="A240" s="7"/>
      <c r="B240" s="15"/>
      <c r="C240" s="15"/>
      <c r="D240" s="15"/>
      <c r="E240" s="15"/>
      <c r="F240" s="15"/>
      <c r="G240" s="15"/>
    </row>
    <row r="241" spans="1:7" x14ac:dyDescent="0.3">
      <c r="A241" s="7"/>
      <c r="B241" s="15"/>
      <c r="C241" s="15"/>
      <c r="D241" s="15"/>
      <c r="E241" s="15"/>
      <c r="F241" s="15"/>
      <c r="G241" s="15"/>
    </row>
    <row r="242" spans="1:7" x14ac:dyDescent="0.3">
      <c r="A242" s="7"/>
      <c r="B242" s="15"/>
      <c r="C242" s="15"/>
      <c r="D242" s="15"/>
      <c r="E242" s="15"/>
      <c r="F242" s="15"/>
      <c r="G242" s="15"/>
    </row>
    <row r="243" spans="1:7" x14ac:dyDescent="0.3">
      <c r="A243" s="7"/>
      <c r="B243" s="15"/>
      <c r="C243" s="15"/>
      <c r="D243" s="15"/>
      <c r="E243" s="15"/>
      <c r="F243" s="15"/>
      <c r="G243" s="15"/>
    </row>
    <row r="244" spans="1:7" x14ac:dyDescent="0.3">
      <c r="A244" s="7"/>
      <c r="B244" s="15"/>
      <c r="C244" s="15"/>
      <c r="D244" s="15"/>
      <c r="E244" s="15"/>
      <c r="F244" s="15"/>
      <c r="G244" s="15"/>
    </row>
    <row r="245" spans="1:7" x14ac:dyDescent="0.3">
      <c r="A245" s="7"/>
      <c r="B245" s="15"/>
      <c r="C245" s="15"/>
      <c r="D245" s="15"/>
      <c r="E245" s="15"/>
      <c r="F245" s="15"/>
      <c r="G245" s="15"/>
    </row>
    <row r="246" spans="1:7" x14ac:dyDescent="0.3">
      <c r="A246" s="7"/>
      <c r="B246" s="15"/>
      <c r="C246" s="15"/>
      <c r="D246" s="15"/>
      <c r="E246" s="15"/>
      <c r="F246" s="15"/>
      <c r="G246" s="15"/>
    </row>
    <row r="247" spans="1:7" x14ac:dyDescent="0.3">
      <c r="A247" s="7"/>
      <c r="B247" s="15"/>
      <c r="C247" s="15"/>
      <c r="D247" s="15"/>
      <c r="E247" s="15"/>
      <c r="F247" s="15"/>
      <c r="G247" s="15"/>
    </row>
    <row r="248" spans="1:7" x14ac:dyDescent="0.3">
      <c r="A248" s="7"/>
      <c r="B248" s="15"/>
      <c r="C248" s="15"/>
      <c r="D248" s="15"/>
      <c r="E248" s="15"/>
      <c r="F248" s="15"/>
      <c r="G248" s="15"/>
    </row>
    <row r="249" spans="1:7" x14ac:dyDescent="0.3">
      <c r="A249" s="7"/>
      <c r="B249" s="15"/>
      <c r="C249" s="15"/>
      <c r="D249" s="15"/>
      <c r="E249" s="15"/>
      <c r="F249" s="15"/>
      <c r="G249" s="15"/>
    </row>
    <row r="250" spans="1:7" x14ac:dyDescent="0.3">
      <c r="A250" s="7"/>
      <c r="B250" s="15"/>
      <c r="C250" s="15"/>
      <c r="D250" s="15"/>
      <c r="E250" s="15"/>
      <c r="F250" s="15"/>
      <c r="G250" s="15"/>
    </row>
    <row r="251" spans="1:7" x14ac:dyDescent="0.3">
      <c r="A251" s="7"/>
      <c r="B251" s="15"/>
      <c r="C251" s="15"/>
      <c r="D251" s="15"/>
      <c r="E251" s="15"/>
      <c r="F251" s="15"/>
      <c r="G251" s="15"/>
    </row>
    <row r="252" spans="1:7" x14ac:dyDescent="0.3">
      <c r="A252" s="7"/>
      <c r="B252" s="15"/>
      <c r="C252" s="15"/>
      <c r="D252" s="15"/>
      <c r="E252" s="15"/>
      <c r="F252" s="15"/>
      <c r="G252" s="15"/>
    </row>
    <row r="253" spans="1:7" x14ac:dyDescent="0.3">
      <c r="A253" s="7"/>
      <c r="B253" s="15"/>
      <c r="C253" s="15"/>
      <c r="D253" s="15"/>
      <c r="E253" s="15"/>
      <c r="F253" s="15"/>
      <c r="G253" s="15"/>
    </row>
    <row r="254" spans="1:7" x14ac:dyDescent="0.3">
      <c r="A254" s="7"/>
      <c r="B254" s="15"/>
      <c r="C254" s="15"/>
      <c r="D254" s="15"/>
      <c r="E254" s="15"/>
      <c r="F254" s="15"/>
      <c r="G254" s="15"/>
    </row>
    <row r="255" spans="1:7" x14ac:dyDescent="0.3">
      <c r="A255" s="7"/>
      <c r="B255" s="15"/>
      <c r="C255" s="15"/>
      <c r="D255" s="15"/>
      <c r="E255" s="15"/>
      <c r="F255" s="15"/>
      <c r="G255" s="15"/>
    </row>
    <row r="256" spans="1:7" x14ac:dyDescent="0.3">
      <c r="A256" s="7"/>
      <c r="B256" s="15"/>
      <c r="C256" s="15"/>
      <c r="D256" s="15"/>
      <c r="E256" s="15"/>
      <c r="F256" s="15"/>
      <c r="G256" s="15"/>
    </row>
    <row r="257" spans="1:7" x14ac:dyDescent="0.3">
      <c r="A257" s="7"/>
      <c r="B257" s="15"/>
      <c r="C257" s="15"/>
      <c r="D257" s="15"/>
      <c r="E257" s="15"/>
      <c r="F257" s="15"/>
      <c r="G257" s="15"/>
    </row>
    <row r="258" spans="1:7" x14ac:dyDescent="0.3">
      <c r="A258" s="7"/>
      <c r="B258" s="15"/>
      <c r="C258" s="15"/>
      <c r="D258" s="15"/>
      <c r="E258" s="15"/>
      <c r="F258" s="15"/>
      <c r="G258" s="15"/>
    </row>
    <row r="259" spans="1:7" x14ac:dyDescent="0.3">
      <c r="A259" s="7"/>
      <c r="B259" s="15"/>
      <c r="C259" s="15"/>
      <c r="D259" s="15"/>
      <c r="E259" s="15"/>
      <c r="F259" s="15"/>
      <c r="G259" s="15"/>
    </row>
    <row r="260" spans="1:7" x14ac:dyDescent="0.3">
      <c r="A260" s="7"/>
      <c r="B260" s="15"/>
      <c r="C260" s="15"/>
      <c r="D260" s="15"/>
      <c r="E260" s="15"/>
      <c r="F260" s="15"/>
      <c r="G260" s="15"/>
    </row>
    <row r="261" spans="1:7" x14ac:dyDescent="0.3">
      <c r="A261" s="7"/>
      <c r="B261" s="15"/>
      <c r="C261" s="15"/>
      <c r="D261" s="15"/>
      <c r="E261" s="15"/>
      <c r="F261" s="15"/>
      <c r="G261" s="15"/>
    </row>
    <row r="262" spans="1:7" x14ac:dyDescent="0.3">
      <c r="A262" s="7"/>
      <c r="B262" s="15"/>
      <c r="C262" s="15"/>
      <c r="D262" s="15"/>
      <c r="E262" s="15"/>
      <c r="F262" s="15"/>
      <c r="G262" s="15"/>
    </row>
    <row r="263" spans="1:7" x14ac:dyDescent="0.3">
      <c r="A263" s="7"/>
      <c r="B263" s="15"/>
      <c r="C263" s="15"/>
      <c r="D263" s="15"/>
      <c r="E263" s="15"/>
      <c r="F263" s="15"/>
      <c r="G263" s="15"/>
    </row>
    <row r="264" spans="1:7" x14ac:dyDescent="0.3">
      <c r="A264" s="7"/>
      <c r="B264" s="15"/>
      <c r="C264" s="15"/>
      <c r="D264" s="15"/>
      <c r="E264" s="15"/>
      <c r="F264" s="15"/>
      <c r="G264" s="15"/>
    </row>
    <row r="265" spans="1:7" x14ac:dyDescent="0.3">
      <c r="A265" s="7"/>
      <c r="B265" s="15"/>
      <c r="C265" s="15"/>
      <c r="D265" s="15"/>
      <c r="E265" s="15"/>
      <c r="F265" s="15"/>
      <c r="G265" s="15"/>
    </row>
    <row r="266" spans="1:7" x14ac:dyDescent="0.3">
      <c r="A266" s="7"/>
      <c r="B266" s="15"/>
      <c r="C266" s="15"/>
      <c r="D266" s="15"/>
      <c r="E266" s="15"/>
      <c r="F266" s="15"/>
      <c r="G266" s="15"/>
    </row>
    <row r="267" spans="1:7" x14ac:dyDescent="0.3">
      <c r="A267" s="7"/>
      <c r="B267" s="15"/>
      <c r="C267" s="15"/>
      <c r="D267" s="15"/>
      <c r="E267" s="15"/>
      <c r="F267" s="15"/>
      <c r="G267" s="15"/>
    </row>
    <row r="268" spans="1:7" x14ac:dyDescent="0.3">
      <c r="A268" s="7"/>
      <c r="B268" s="15"/>
      <c r="C268" s="15"/>
      <c r="D268" s="15"/>
      <c r="E268" s="15"/>
      <c r="F268" s="15"/>
      <c r="G268" s="15"/>
    </row>
    <row r="269" spans="1:7" x14ac:dyDescent="0.3">
      <c r="A269" s="7"/>
      <c r="B269" s="15"/>
      <c r="C269" s="15"/>
      <c r="D269" s="15"/>
      <c r="E269" s="15"/>
      <c r="F269" s="15"/>
      <c r="G269" s="15"/>
    </row>
    <row r="270" spans="1:7" x14ac:dyDescent="0.3">
      <c r="A270" s="7"/>
      <c r="B270" s="15"/>
      <c r="C270" s="15"/>
      <c r="D270" s="15"/>
      <c r="E270" s="15"/>
      <c r="F270" s="15"/>
      <c r="G270" s="15"/>
    </row>
    <row r="271" spans="1:7" x14ac:dyDescent="0.3">
      <c r="A271" s="7"/>
      <c r="B271" s="15"/>
      <c r="C271" s="15"/>
      <c r="D271" s="15"/>
      <c r="E271" s="15"/>
      <c r="F271" s="15"/>
      <c r="G271" s="15"/>
    </row>
    <row r="272" spans="1:7" x14ac:dyDescent="0.3">
      <c r="A272" s="7"/>
      <c r="B272" s="15"/>
      <c r="C272" s="15"/>
      <c r="D272" s="15"/>
      <c r="E272" s="15"/>
      <c r="F272" s="15"/>
      <c r="G272" s="15"/>
    </row>
    <row r="273" spans="1:7" x14ac:dyDescent="0.3">
      <c r="A273" s="7"/>
      <c r="B273" s="15"/>
      <c r="C273" s="15"/>
      <c r="D273" s="15"/>
      <c r="E273" s="15"/>
      <c r="F273" s="15"/>
      <c r="G273" s="15"/>
    </row>
    <row r="274" spans="1:7" x14ac:dyDescent="0.3">
      <c r="A274" s="7"/>
      <c r="B274" s="15"/>
      <c r="C274" s="15"/>
      <c r="D274" s="15"/>
      <c r="E274" s="15"/>
      <c r="F274" s="15"/>
      <c r="G274" s="15"/>
    </row>
    <row r="275" spans="1:7" x14ac:dyDescent="0.3">
      <c r="A275" s="7"/>
      <c r="B275" s="15"/>
      <c r="C275" s="15"/>
      <c r="D275" s="15"/>
      <c r="E275" s="15"/>
      <c r="F275" s="15"/>
      <c r="G275" s="15"/>
    </row>
    <row r="276" spans="1:7" x14ac:dyDescent="0.3">
      <c r="A276" s="7"/>
      <c r="B276" s="15"/>
      <c r="C276" s="15"/>
      <c r="D276" s="15"/>
      <c r="E276" s="15"/>
      <c r="F276" s="15"/>
      <c r="G276" s="15"/>
    </row>
    <row r="277" spans="1:7" x14ac:dyDescent="0.3">
      <c r="A277" s="7"/>
      <c r="B277" s="15"/>
      <c r="C277" s="15"/>
      <c r="D277" s="15"/>
      <c r="E277" s="15"/>
      <c r="F277" s="15"/>
      <c r="G277" s="15"/>
    </row>
    <row r="278" spans="1:7" x14ac:dyDescent="0.3">
      <c r="A278" s="7"/>
      <c r="B278" s="15"/>
      <c r="C278" s="15"/>
      <c r="D278" s="15"/>
      <c r="E278" s="15"/>
      <c r="F278" s="15"/>
      <c r="G278" s="15"/>
    </row>
    <row r="279" spans="1:7" x14ac:dyDescent="0.3">
      <c r="A279" s="7"/>
      <c r="B279" s="15"/>
      <c r="C279" s="15"/>
      <c r="D279" s="15"/>
      <c r="E279" s="15"/>
      <c r="F279" s="15"/>
      <c r="G279" s="15"/>
    </row>
    <row r="280" spans="1:7" x14ac:dyDescent="0.3">
      <c r="A280" s="7"/>
      <c r="B280" s="15"/>
      <c r="C280" s="15"/>
      <c r="D280" s="15"/>
      <c r="E280" s="15"/>
      <c r="F280" s="15"/>
      <c r="G280" s="15"/>
    </row>
    <row r="281" spans="1:7" x14ac:dyDescent="0.3">
      <c r="A281" s="7"/>
      <c r="B281" s="15"/>
      <c r="C281" s="15"/>
      <c r="D281" s="15"/>
      <c r="E281" s="15"/>
      <c r="F281" s="15"/>
      <c r="G281" s="15"/>
    </row>
    <row r="282" spans="1:7" x14ac:dyDescent="0.3">
      <c r="A282" s="7"/>
      <c r="B282" s="15"/>
      <c r="C282" s="15"/>
      <c r="D282" s="15"/>
      <c r="E282" s="15"/>
      <c r="F282" s="15"/>
      <c r="G282" s="15"/>
    </row>
    <row r="283" spans="1:7" x14ac:dyDescent="0.3">
      <c r="A283" s="7"/>
      <c r="B283" s="15"/>
      <c r="C283" s="15"/>
      <c r="D283" s="15"/>
      <c r="E283" s="15"/>
      <c r="F283" s="15"/>
      <c r="G283" s="15"/>
    </row>
    <row r="284" spans="1:7" x14ac:dyDescent="0.3">
      <c r="A284" s="7"/>
      <c r="B284" s="15"/>
      <c r="C284" s="15"/>
      <c r="D284" s="15"/>
      <c r="E284" s="15"/>
      <c r="F284" s="15"/>
      <c r="G284" s="15"/>
    </row>
    <row r="285" spans="1:7" x14ac:dyDescent="0.3">
      <c r="A285" s="5"/>
      <c r="B285" s="15"/>
      <c r="C285" s="15"/>
      <c r="D285" s="15"/>
      <c r="E285" s="15"/>
      <c r="F285" s="15"/>
      <c r="G285" s="15"/>
    </row>
    <row r="286" spans="1:7" x14ac:dyDescent="0.3">
      <c r="A286" s="7"/>
      <c r="B286" s="15"/>
      <c r="C286" s="15"/>
      <c r="D286" s="15"/>
      <c r="E286" s="15"/>
      <c r="F286" s="15"/>
      <c r="G286" s="15"/>
    </row>
    <row r="287" spans="1:7" x14ac:dyDescent="0.3">
      <c r="A287" s="7"/>
      <c r="B287" s="15"/>
      <c r="C287" s="15"/>
      <c r="D287" s="15"/>
      <c r="E287" s="15"/>
      <c r="F287" s="15"/>
      <c r="G287" s="15"/>
    </row>
    <row r="288" spans="1:7" x14ac:dyDescent="0.3">
      <c r="A288" s="7"/>
      <c r="B288" s="15"/>
      <c r="C288" s="15"/>
      <c r="D288" s="15"/>
      <c r="E288" s="15"/>
      <c r="F288" s="15"/>
      <c r="G288" s="15"/>
    </row>
    <row r="289" spans="1:7" x14ac:dyDescent="0.3">
      <c r="A289" s="7"/>
      <c r="B289" s="15"/>
      <c r="C289" s="15"/>
      <c r="D289" s="15"/>
      <c r="E289" s="15"/>
      <c r="F289" s="15"/>
      <c r="G289" s="15"/>
    </row>
    <row r="290" spans="1:7" x14ac:dyDescent="0.3">
      <c r="A290" s="7"/>
      <c r="B290" s="15"/>
      <c r="C290" s="15"/>
      <c r="D290" s="15"/>
      <c r="E290" s="15"/>
      <c r="F290" s="15"/>
      <c r="G290" s="15"/>
    </row>
    <row r="291" spans="1:7" x14ac:dyDescent="0.3">
      <c r="A291" s="7"/>
      <c r="B291" s="15"/>
      <c r="C291" s="15"/>
      <c r="D291" s="15"/>
      <c r="E291" s="15"/>
      <c r="F291" s="15"/>
      <c r="G291" s="15"/>
    </row>
    <row r="292" spans="1:7" x14ac:dyDescent="0.3">
      <c r="A292" s="7"/>
      <c r="B292" s="15"/>
      <c r="C292" s="15"/>
      <c r="D292" s="15"/>
      <c r="E292" s="15"/>
      <c r="F292" s="15"/>
      <c r="G292" s="15"/>
    </row>
    <row r="293" spans="1:7" x14ac:dyDescent="0.3">
      <c r="A293" s="7"/>
      <c r="B293" s="15"/>
      <c r="C293" s="15"/>
      <c r="D293" s="15"/>
      <c r="E293" s="15"/>
      <c r="F293" s="15"/>
      <c r="G293" s="15"/>
    </row>
    <row r="294" spans="1:7" x14ac:dyDescent="0.3">
      <c r="A294" s="7"/>
      <c r="B294" s="15"/>
      <c r="C294" s="15"/>
      <c r="D294" s="15"/>
      <c r="E294" s="15"/>
      <c r="F294" s="15"/>
      <c r="G294" s="15"/>
    </row>
    <row r="295" spans="1:7" x14ac:dyDescent="0.3">
      <c r="A295" s="7"/>
      <c r="B295" s="15"/>
      <c r="C295" s="15"/>
      <c r="D295" s="15"/>
      <c r="E295" s="15"/>
      <c r="F295" s="15"/>
      <c r="G295" s="15"/>
    </row>
    <row r="296" spans="1:7" x14ac:dyDescent="0.3">
      <c r="A296" s="7"/>
      <c r="B296" s="15"/>
      <c r="C296" s="15"/>
      <c r="D296" s="15"/>
      <c r="E296" s="15"/>
      <c r="F296" s="15"/>
      <c r="G296" s="15"/>
    </row>
    <row r="297" spans="1:7" x14ac:dyDescent="0.3">
      <c r="A297" s="7"/>
      <c r="B297" s="15"/>
      <c r="C297" s="15"/>
      <c r="D297" s="15"/>
      <c r="E297" s="15"/>
      <c r="F297" s="15"/>
      <c r="G297" s="15"/>
    </row>
    <row r="298" spans="1:7" x14ac:dyDescent="0.3">
      <c r="A298" s="7"/>
      <c r="B298" s="15"/>
      <c r="C298" s="15"/>
      <c r="D298" s="15"/>
      <c r="E298" s="15"/>
      <c r="F298" s="15"/>
      <c r="G298" s="15"/>
    </row>
    <row r="299" spans="1:7" x14ac:dyDescent="0.3">
      <c r="A299" s="7"/>
      <c r="B299" s="15"/>
      <c r="C299" s="15"/>
      <c r="D299" s="15"/>
      <c r="E299" s="15"/>
      <c r="F299" s="15"/>
      <c r="G299" s="15"/>
    </row>
    <row r="300" spans="1:7" x14ac:dyDescent="0.3">
      <c r="A300" s="7"/>
      <c r="B300" s="15"/>
      <c r="C300" s="15"/>
      <c r="D300" s="15"/>
      <c r="E300" s="15"/>
      <c r="F300" s="15"/>
      <c r="G300" s="15"/>
    </row>
    <row r="301" spans="1:7" x14ac:dyDescent="0.3">
      <c r="A301" s="7"/>
      <c r="B301" s="15"/>
      <c r="C301" s="15"/>
      <c r="D301" s="15"/>
      <c r="E301" s="15"/>
      <c r="F301" s="15"/>
      <c r="G301" s="15"/>
    </row>
    <row r="302" spans="1:7" x14ac:dyDescent="0.3">
      <c r="A302" s="7"/>
      <c r="B302" s="15"/>
      <c r="C302" s="15"/>
      <c r="D302" s="15"/>
      <c r="E302" s="15"/>
      <c r="F302" s="15"/>
      <c r="G302" s="15"/>
    </row>
    <row r="303" spans="1:7" x14ac:dyDescent="0.3">
      <c r="A303" s="7"/>
      <c r="B303" s="15"/>
      <c r="C303" s="15"/>
      <c r="D303" s="15"/>
      <c r="E303" s="15"/>
      <c r="F303" s="15"/>
      <c r="G303" s="15"/>
    </row>
    <row r="304" spans="1:7" x14ac:dyDescent="0.3">
      <c r="A304" s="7"/>
      <c r="B304" s="15"/>
      <c r="C304" s="15"/>
      <c r="D304" s="15"/>
      <c r="E304" s="15"/>
      <c r="F304" s="15"/>
      <c r="G304" s="15"/>
    </row>
    <row r="305" spans="1:7" x14ac:dyDescent="0.3">
      <c r="A305" s="7"/>
      <c r="B305" s="15"/>
      <c r="C305" s="15"/>
      <c r="D305" s="15"/>
      <c r="E305" s="15"/>
      <c r="F305" s="15"/>
      <c r="G305" s="15"/>
    </row>
    <row r="306" spans="1:7" x14ac:dyDescent="0.3">
      <c r="A306" s="7"/>
      <c r="B306" s="15"/>
      <c r="C306" s="15"/>
      <c r="D306" s="15"/>
      <c r="E306" s="15"/>
      <c r="F306" s="15"/>
      <c r="G306" s="15"/>
    </row>
    <row r="307" spans="1:7" x14ac:dyDescent="0.3">
      <c r="A307" s="7"/>
      <c r="B307" s="15"/>
      <c r="C307" s="15"/>
      <c r="D307" s="15"/>
      <c r="E307" s="15"/>
      <c r="F307" s="15"/>
      <c r="G307" s="15"/>
    </row>
    <row r="308" spans="1:7" x14ac:dyDescent="0.3">
      <c r="A308" s="7"/>
      <c r="B308" s="15"/>
      <c r="C308" s="15"/>
      <c r="D308" s="15"/>
      <c r="E308" s="15"/>
      <c r="F308" s="15"/>
      <c r="G308" s="15"/>
    </row>
    <row r="309" spans="1:7" x14ac:dyDescent="0.3">
      <c r="A309" s="7"/>
      <c r="B309" s="15"/>
      <c r="C309" s="15"/>
      <c r="D309" s="15"/>
      <c r="E309" s="15"/>
      <c r="F309" s="15"/>
      <c r="G309" s="15"/>
    </row>
    <row r="310" spans="1:7" x14ac:dyDescent="0.3">
      <c r="A310" s="7"/>
      <c r="B310" s="15"/>
      <c r="C310" s="15"/>
      <c r="D310" s="15"/>
      <c r="E310" s="15"/>
      <c r="F310" s="15"/>
      <c r="G310" s="15"/>
    </row>
    <row r="311" spans="1:7" x14ac:dyDescent="0.3">
      <c r="A311" s="7"/>
      <c r="B311" s="15"/>
      <c r="C311" s="15"/>
      <c r="D311" s="15"/>
      <c r="E311" s="15"/>
      <c r="F311" s="15"/>
      <c r="G311" s="15"/>
    </row>
    <row r="312" spans="1:7" x14ac:dyDescent="0.3">
      <c r="A312" s="7"/>
      <c r="B312" s="15"/>
      <c r="C312" s="15"/>
      <c r="D312" s="15"/>
      <c r="E312" s="15"/>
      <c r="F312" s="15"/>
      <c r="G312" s="15"/>
    </row>
    <row r="313" spans="1:7" x14ac:dyDescent="0.3">
      <c r="A313" s="7"/>
      <c r="B313" s="15"/>
      <c r="C313" s="15"/>
      <c r="D313" s="15"/>
      <c r="E313" s="15"/>
      <c r="F313" s="15"/>
      <c r="G313" s="15"/>
    </row>
    <row r="314" spans="1:7" x14ac:dyDescent="0.3">
      <c r="A314" s="7"/>
      <c r="B314" s="15"/>
      <c r="C314" s="15"/>
      <c r="D314" s="15"/>
      <c r="E314" s="15"/>
      <c r="F314" s="15"/>
      <c r="G314" s="15"/>
    </row>
    <row r="315" spans="1:7" x14ac:dyDescent="0.3">
      <c r="A315" s="7"/>
      <c r="B315" s="15"/>
      <c r="C315" s="15"/>
      <c r="D315" s="15"/>
      <c r="E315" s="15"/>
      <c r="F315" s="15"/>
      <c r="G315" s="15"/>
    </row>
    <row r="316" spans="1:7" x14ac:dyDescent="0.3">
      <c r="A316" s="7"/>
      <c r="B316" s="15"/>
      <c r="C316" s="15"/>
      <c r="D316" s="15"/>
      <c r="E316" s="15"/>
      <c r="F316" s="15"/>
      <c r="G316" s="15"/>
    </row>
    <row r="317" spans="1:7" x14ac:dyDescent="0.3">
      <c r="A317" s="7"/>
      <c r="B317" s="15"/>
      <c r="C317" s="15"/>
      <c r="D317" s="15"/>
      <c r="E317" s="15"/>
      <c r="F317" s="15"/>
      <c r="G317" s="15"/>
    </row>
    <row r="318" spans="1:7" x14ac:dyDescent="0.3">
      <c r="A318" s="7"/>
      <c r="B318" s="15"/>
      <c r="C318" s="15"/>
      <c r="D318" s="15"/>
      <c r="E318" s="15"/>
      <c r="F318" s="15"/>
      <c r="G318" s="15"/>
    </row>
    <row r="319" spans="1:7" x14ac:dyDescent="0.3">
      <c r="A319" s="7"/>
      <c r="B319" s="15"/>
      <c r="C319" s="15"/>
      <c r="D319" s="15"/>
      <c r="E319" s="15"/>
      <c r="F319" s="15"/>
      <c r="G319" s="15"/>
    </row>
    <row r="320" spans="1:7" x14ac:dyDescent="0.3">
      <c r="A320" s="7"/>
      <c r="B320" s="15"/>
      <c r="C320" s="15"/>
      <c r="D320" s="15"/>
      <c r="E320" s="15"/>
      <c r="F320" s="15"/>
      <c r="G320" s="15"/>
    </row>
    <row r="321" spans="1:7" x14ac:dyDescent="0.3">
      <c r="A321" s="7"/>
      <c r="B321" s="15"/>
      <c r="C321" s="15"/>
      <c r="D321" s="15"/>
      <c r="E321" s="15"/>
      <c r="F321" s="15"/>
      <c r="G321" s="15"/>
    </row>
    <row r="322" spans="1:7" x14ac:dyDescent="0.3">
      <c r="A322" s="7"/>
      <c r="B322" s="15"/>
      <c r="C322" s="15"/>
      <c r="D322" s="15"/>
      <c r="E322" s="15"/>
      <c r="F322" s="15"/>
      <c r="G322" s="15"/>
    </row>
    <row r="323" spans="1:7" x14ac:dyDescent="0.3">
      <c r="A323" s="7"/>
      <c r="B323" s="15"/>
      <c r="C323" s="15"/>
      <c r="D323" s="15"/>
      <c r="E323" s="15"/>
      <c r="F323" s="15"/>
      <c r="G323" s="15"/>
    </row>
    <row r="324" spans="1:7" x14ac:dyDescent="0.3">
      <c r="A324" s="7"/>
      <c r="B324" s="15"/>
      <c r="C324" s="15"/>
      <c r="D324" s="15"/>
      <c r="E324" s="15"/>
      <c r="F324" s="15"/>
      <c r="G324" s="15"/>
    </row>
    <row r="325" spans="1:7" x14ac:dyDescent="0.3">
      <c r="A325" s="7"/>
      <c r="B325" s="15"/>
      <c r="C325" s="15"/>
      <c r="D325" s="15"/>
      <c r="E325" s="15"/>
      <c r="F325" s="15"/>
      <c r="G325" s="15"/>
    </row>
    <row r="326" spans="1:7" x14ac:dyDescent="0.3">
      <c r="A326" s="7"/>
      <c r="B326" s="15"/>
      <c r="C326" s="15"/>
      <c r="D326" s="15"/>
      <c r="E326" s="15"/>
      <c r="F326" s="15"/>
      <c r="G326" s="15"/>
    </row>
    <row r="327" spans="1:7" x14ac:dyDescent="0.3">
      <c r="A327" s="7"/>
      <c r="B327" s="15"/>
      <c r="C327" s="15"/>
      <c r="D327" s="15"/>
      <c r="E327" s="15"/>
      <c r="F327" s="15"/>
      <c r="G327" s="15"/>
    </row>
    <row r="328" spans="1:7" x14ac:dyDescent="0.3">
      <c r="A328" s="7"/>
      <c r="B328" s="15"/>
      <c r="C328" s="15"/>
      <c r="D328" s="15"/>
      <c r="E328" s="15"/>
      <c r="F328" s="15"/>
      <c r="G328" s="15"/>
    </row>
    <row r="329" spans="1:7" x14ac:dyDescent="0.3">
      <c r="A329" s="7"/>
      <c r="B329" s="15"/>
      <c r="C329" s="15"/>
      <c r="D329" s="15"/>
      <c r="E329" s="15"/>
      <c r="F329" s="15"/>
      <c r="G329" s="15"/>
    </row>
    <row r="330" spans="1:7" x14ac:dyDescent="0.3">
      <c r="A330" s="7"/>
      <c r="B330" s="15"/>
      <c r="C330" s="15"/>
      <c r="D330" s="15"/>
      <c r="E330" s="15"/>
      <c r="F330" s="15"/>
      <c r="G330" s="15"/>
    </row>
    <row r="331" spans="1:7" x14ac:dyDescent="0.3">
      <c r="A331" s="7"/>
      <c r="B331" s="15"/>
      <c r="C331" s="15"/>
      <c r="D331" s="15"/>
      <c r="E331" s="15"/>
      <c r="F331" s="15"/>
      <c r="G331" s="15"/>
    </row>
    <row r="332" spans="1:7" x14ac:dyDescent="0.3">
      <c r="A332" s="7"/>
      <c r="B332" s="15"/>
      <c r="C332" s="15"/>
      <c r="D332" s="15"/>
      <c r="E332" s="15"/>
      <c r="F332" s="15"/>
      <c r="G332" s="15"/>
    </row>
    <row r="333" spans="1:7" x14ac:dyDescent="0.3">
      <c r="A333" s="7"/>
      <c r="B333" s="15"/>
      <c r="C333" s="15"/>
      <c r="D333" s="15"/>
      <c r="E333" s="15"/>
      <c r="F333" s="15"/>
      <c r="G333" s="15"/>
    </row>
    <row r="334" spans="1:7" x14ac:dyDescent="0.3">
      <c r="A334" s="7"/>
      <c r="B334" s="15"/>
      <c r="C334" s="15"/>
      <c r="D334" s="15"/>
      <c r="E334" s="15"/>
      <c r="F334" s="15"/>
      <c r="G334" s="15"/>
    </row>
    <row r="335" spans="1:7" x14ac:dyDescent="0.3">
      <c r="A335" s="7"/>
      <c r="B335" s="15"/>
      <c r="C335" s="15"/>
      <c r="D335" s="15"/>
      <c r="E335" s="15"/>
      <c r="F335" s="15"/>
      <c r="G335" s="15"/>
    </row>
    <row r="336" spans="1:7" x14ac:dyDescent="0.3">
      <c r="A336" s="7"/>
      <c r="B336" s="15"/>
      <c r="C336" s="15"/>
      <c r="D336" s="15"/>
      <c r="E336" s="15"/>
      <c r="F336" s="15"/>
      <c r="G336" s="15"/>
    </row>
    <row r="337" spans="1:7" x14ac:dyDescent="0.3">
      <c r="A337" s="7"/>
      <c r="B337" s="15"/>
      <c r="C337" s="15"/>
      <c r="D337" s="15"/>
      <c r="E337" s="15"/>
      <c r="F337" s="15"/>
      <c r="G337" s="15"/>
    </row>
    <row r="338" spans="1:7" x14ac:dyDescent="0.3">
      <c r="A338" s="7"/>
      <c r="B338" s="15"/>
      <c r="C338" s="15"/>
      <c r="D338" s="15"/>
      <c r="E338" s="15"/>
      <c r="F338" s="15"/>
      <c r="G338" s="15"/>
    </row>
    <row r="339" spans="1:7" x14ac:dyDescent="0.3">
      <c r="A339" s="7"/>
      <c r="B339" s="15"/>
      <c r="C339" s="15"/>
      <c r="D339" s="15"/>
      <c r="E339" s="15"/>
      <c r="F339" s="15"/>
      <c r="G339" s="15"/>
    </row>
    <row r="340" spans="1:7" x14ac:dyDescent="0.3">
      <c r="A340" s="7"/>
      <c r="B340" s="15"/>
      <c r="C340" s="15"/>
      <c r="D340" s="15"/>
      <c r="E340" s="15"/>
      <c r="F340" s="15"/>
      <c r="G340" s="15"/>
    </row>
    <row r="341" spans="1:7" x14ac:dyDescent="0.3">
      <c r="A341" s="7"/>
      <c r="B341" s="15"/>
      <c r="C341" s="15"/>
      <c r="D341" s="15"/>
      <c r="E341" s="15"/>
      <c r="F341" s="15"/>
      <c r="G341" s="15"/>
    </row>
    <row r="342" spans="1:7" x14ac:dyDescent="0.3">
      <c r="A342" s="7"/>
      <c r="B342" s="15"/>
      <c r="C342" s="15"/>
      <c r="D342" s="15"/>
      <c r="E342" s="15"/>
      <c r="F342" s="15"/>
      <c r="G342" s="15"/>
    </row>
    <row r="343" spans="1:7" x14ac:dyDescent="0.3">
      <c r="A343" s="7"/>
      <c r="B343" s="15"/>
      <c r="C343" s="15"/>
      <c r="D343" s="15"/>
      <c r="E343" s="15"/>
      <c r="F343" s="15"/>
      <c r="G343" s="15"/>
    </row>
    <row r="344" spans="1:7" x14ac:dyDescent="0.3">
      <c r="A344" s="7"/>
      <c r="B344" s="15"/>
      <c r="C344" s="15"/>
      <c r="D344" s="15"/>
      <c r="E344" s="15"/>
      <c r="F344" s="15"/>
      <c r="G344" s="15"/>
    </row>
    <row r="345" spans="1:7" x14ac:dyDescent="0.3">
      <c r="A345" s="7"/>
      <c r="B345" s="15"/>
      <c r="C345" s="15"/>
      <c r="D345" s="15"/>
      <c r="E345" s="15"/>
      <c r="F345" s="15"/>
      <c r="G345" s="15"/>
    </row>
    <row r="346" spans="1:7" x14ac:dyDescent="0.3">
      <c r="A346" s="7"/>
      <c r="B346" s="15"/>
      <c r="C346" s="15"/>
      <c r="D346" s="15"/>
      <c r="E346" s="15"/>
      <c r="F346" s="15"/>
      <c r="G346" s="15"/>
    </row>
    <row r="347" spans="1:7" x14ac:dyDescent="0.3">
      <c r="A347" s="7"/>
      <c r="B347" s="15"/>
      <c r="C347" s="15"/>
      <c r="D347" s="15"/>
      <c r="E347" s="15"/>
      <c r="F347" s="15"/>
      <c r="G347" s="15"/>
    </row>
    <row r="348" spans="1:7" x14ac:dyDescent="0.3">
      <c r="A348" s="7"/>
      <c r="B348" s="15"/>
      <c r="C348" s="15"/>
      <c r="D348" s="15"/>
      <c r="E348" s="15"/>
      <c r="F348" s="15"/>
      <c r="G348" s="15"/>
    </row>
    <row r="349" spans="1:7" x14ac:dyDescent="0.3">
      <c r="A349" s="7"/>
      <c r="B349" s="15"/>
      <c r="C349" s="15"/>
      <c r="D349" s="15"/>
      <c r="E349" s="15"/>
      <c r="F349" s="15"/>
      <c r="G349" s="15"/>
    </row>
    <row r="350" spans="1:7" x14ac:dyDescent="0.3">
      <c r="A350" s="7"/>
      <c r="B350" s="15"/>
      <c r="C350" s="15"/>
      <c r="D350" s="15"/>
      <c r="E350" s="15"/>
      <c r="F350" s="15"/>
      <c r="G350" s="15"/>
    </row>
    <row r="351" spans="1:7" x14ac:dyDescent="0.3">
      <c r="A351" s="5"/>
      <c r="B351" s="15"/>
      <c r="C351" s="15"/>
      <c r="D351" s="15"/>
      <c r="E351" s="15"/>
      <c r="F351" s="15"/>
      <c r="G351" s="15"/>
    </row>
  </sheetData>
  <pageMargins left="0.7" right="0.7" top="0.75" bottom="0.75" header="0.3" footer="0.3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E8650-89DB-43DF-A05F-72330548D1A4}">
  <dimension ref="A7:D60"/>
  <sheetViews>
    <sheetView showGridLines="0" zoomScale="130" zoomScaleNormal="130" workbookViewId="0">
      <selection activeCell="A22" sqref="A22"/>
    </sheetView>
  </sheetViews>
  <sheetFormatPr defaultRowHeight="14.4" x14ac:dyDescent="0.3"/>
  <cols>
    <col min="1" max="1" width="54.6640625" customWidth="1"/>
    <col min="2" max="2" width="30.33203125" style="8" customWidth="1"/>
    <col min="3" max="3" width="36.6640625" bestFit="1" customWidth="1"/>
    <col min="4" max="4" width="12.5546875" bestFit="1" customWidth="1"/>
  </cols>
  <sheetData>
    <row r="7" spans="1:4" x14ac:dyDescent="0.3">
      <c r="B7"/>
    </row>
    <row r="8" spans="1:4" x14ac:dyDescent="0.3">
      <c r="B8"/>
    </row>
    <row r="10" spans="1:4" x14ac:dyDescent="0.3">
      <c r="A10" s="1" t="s">
        <v>23</v>
      </c>
      <c r="B10" s="1" t="s">
        <v>3</v>
      </c>
      <c r="C10" s="1" t="s">
        <v>22</v>
      </c>
      <c r="D10" t="s">
        <v>8</v>
      </c>
    </row>
    <row r="11" spans="1:4" x14ac:dyDescent="0.3">
      <c r="A11" t="s">
        <v>87</v>
      </c>
      <c r="B11" t="s">
        <v>35</v>
      </c>
      <c r="C11" t="s">
        <v>88</v>
      </c>
      <c r="D11" s="2">
        <v>13000</v>
      </c>
    </row>
    <row r="12" spans="1:4" x14ac:dyDescent="0.3">
      <c r="A12" t="s">
        <v>87</v>
      </c>
      <c r="B12" t="s">
        <v>37</v>
      </c>
      <c r="C12" t="s">
        <v>88</v>
      </c>
      <c r="D12" s="2">
        <v>-34000</v>
      </c>
    </row>
    <row r="13" spans="1:4" x14ac:dyDescent="0.3">
      <c r="A13" t="s">
        <v>87</v>
      </c>
      <c r="B13" t="s">
        <v>56</v>
      </c>
      <c r="C13" t="s">
        <v>88</v>
      </c>
      <c r="D13" s="2">
        <v>21000</v>
      </c>
    </row>
    <row r="14" spans="1:4" x14ac:dyDescent="0.3">
      <c r="A14" t="s">
        <v>0</v>
      </c>
      <c r="B14"/>
      <c r="D14" s="2">
        <v>0</v>
      </c>
    </row>
    <row r="15" spans="1:4" x14ac:dyDescent="0.3">
      <c r="B15"/>
    </row>
    <row r="16" spans="1:4" x14ac:dyDescent="0.3">
      <c r="B16"/>
    </row>
    <row r="17" spans="2:2" x14ac:dyDescent="0.3">
      <c r="B17"/>
    </row>
    <row r="18" spans="2:2" x14ac:dyDescent="0.3">
      <c r="B18"/>
    </row>
    <row r="19" spans="2:2" x14ac:dyDescent="0.3">
      <c r="B19"/>
    </row>
    <row r="20" spans="2:2" x14ac:dyDescent="0.3">
      <c r="B20"/>
    </row>
    <row r="21" spans="2:2" x14ac:dyDescent="0.3">
      <c r="B21"/>
    </row>
    <row r="22" spans="2:2" x14ac:dyDescent="0.3">
      <c r="B22"/>
    </row>
    <row r="23" spans="2:2" x14ac:dyDescent="0.3">
      <c r="B23"/>
    </row>
    <row r="24" spans="2:2" x14ac:dyDescent="0.3">
      <c r="B24"/>
    </row>
    <row r="25" spans="2:2" x14ac:dyDescent="0.3">
      <c r="B25"/>
    </row>
    <row r="26" spans="2:2" x14ac:dyDescent="0.3">
      <c r="B26"/>
    </row>
    <row r="27" spans="2:2" x14ac:dyDescent="0.3">
      <c r="B27"/>
    </row>
    <row r="28" spans="2:2" x14ac:dyDescent="0.3">
      <c r="B28"/>
    </row>
    <row r="29" spans="2:2" x14ac:dyDescent="0.3">
      <c r="B29"/>
    </row>
    <row r="30" spans="2:2" x14ac:dyDescent="0.3">
      <c r="B30"/>
    </row>
    <row r="31" spans="2:2" x14ac:dyDescent="0.3">
      <c r="B31"/>
    </row>
    <row r="32" spans="2:2" x14ac:dyDescent="0.3">
      <c r="B32"/>
    </row>
    <row r="33" spans="2:2" x14ac:dyDescent="0.3">
      <c r="B33"/>
    </row>
    <row r="34" spans="2:2" x14ac:dyDescent="0.3">
      <c r="B34"/>
    </row>
    <row r="35" spans="2:2" x14ac:dyDescent="0.3">
      <c r="B35"/>
    </row>
    <row r="36" spans="2:2" x14ac:dyDescent="0.3">
      <c r="B36"/>
    </row>
    <row r="37" spans="2:2" x14ac:dyDescent="0.3">
      <c r="B37"/>
    </row>
    <row r="38" spans="2:2" x14ac:dyDescent="0.3">
      <c r="B38"/>
    </row>
    <row r="39" spans="2:2" x14ac:dyDescent="0.3">
      <c r="B39"/>
    </row>
    <row r="40" spans="2:2" x14ac:dyDescent="0.3">
      <c r="B40"/>
    </row>
    <row r="41" spans="2:2" x14ac:dyDescent="0.3">
      <c r="B41"/>
    </row>
    <row r="42" spans="2:2" x14ac:dyDescent="0.3">
      <c r="B42"/>
    </row>
    <row r="43" spans="2:2" x14ac:dyDescent="0.3">
      <c r="B43"/>
    </row>
    <row r="44" spans="2:2" x14ac:dyDescent="0.3">
      <c r="B44"/>
    </row>
    <row r="45" spans="2:2" x14ac:dyDescent="0.3">
      <c r="B45"/>
    </row>
    <row r="46" spans="2:2" x14ac:dyDescent="0.3">
      <c r="B46"/>
    </row>
    <row r="47" spans="2:2" x14ac:dyDescent="0.3">
      <c r="B47"/>
    </row>
    <row r="48" spans="2:2" x14ac:dyDescent="0.3">
      <c r="B48"/>
    </row>
    <row r="49" spans="2:2" x14ac:dyDescent="0.3">
      <c r="B49"/>
    </row>
    <row r="50" spans="2:2" x14ac:dyDescent="0.3">
      <c r="B50"/>
    </row>
    <row r="51" spans="2:2" x14ac:dyDescent="0.3">
      <c r="B51"/>
    </row>
    <row r="52" spans="2:2" x14ac:dyDescent="0.3">
      <c r="B52"/>
    </row>
    <row r="53" spans="2:2" x14ac:dyDescent="0.3">
      <c r="B53"/>
    </row>
    <row r="54" spans="2:2" x14ac:dyDescent="0.3">
      <c r="B54"/>
    </row>
    <row r="55" spans="2:2" x14ac:dyDescent="0.3">
      <c r="B55"/>
    </row>
    <row r="56" spans="2:2" x14ac:dyDescent="0.3">
      <c r="B56"/>
    </row>
    <row r="57" spans="2:2" x14ac:dyDescent="0.3">
      <c r="B57"/>
    </row>
    <row r="58" spans="2:2" x14ac:dyDescent="0.3">
      <c r="B58"/>
    </row>
    <row r="59" spans="2:2" x14ac:dyDescent="0.3">
      <c r="B59"/>
    </row>
    <row r="60" spans="2:2" x14ac:dyDescent="0.3">
      <c r="B60"/>
    </row>
  </sheetData>
  <pageMargins left="0.7" right="0.7" top="0.75" bottom="0.75" header="0.3" footer="0.3"/>
  <pageSetup paperSize="9" orientation="portrait" r:id="rId2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FC7F0-0B9F-4F61-8708-83AEE0A13542}">
  <dimension ref="A7:G42"/>
  <sheetViews>
    <sheetView showGridLines="0" zoomScale="118" zoomScaleNormal="118" workbookViewId="0">
      <selection activeCell="A10" sqref="A10"/>
    </sheetView>
  </sheetViews>
  <sheetFormatPr defaultRowHeight="14.4" x14ac:dyDescent="0.3"/>
  <cols>
    <col min="1" max="1" width="30.6640625" bestFit="1" customWidth="1"/>
    <col min="2" max="2" width="33" style="8" bestFit="1" customWidth="1"/>
    <col min="3" max="4" width="28.6640625" bestFit="1" customWidth="1"/>
    <col min="5" max="5" width="10.6640625" bestFit="1" customWidth="1"/>
    <col min="6" max="6" width="13.6640625" customWidth="1"/>
    <col min="7" max="7" width="10.6640625" style="8" bestFit="1" customWidth="1"/>
    <col min="8" max="8" width="9.44140625" bestFit="1" customWidth="1"/>
    <col min="9" max="9" width="12.5546875" bestFit="1" customWidth="1"/>
  </cols>
  <sheetData>
    <row r="7" spans="1:7" x14ac:dyDescent="0.3">
      <c r="B7"/>
      <c r="G7"/>
    </row>
    <row r="8" spans="1:7" x14ac:dyDescent="0.3">
      <c r="B8"/>
      <c r="G8"/>
    </row>
    <row r="10" spans="1:7" x14ac:dyDescent="0.3">
      <c r="B10"/>
      <c r="G10"/>
    </row>
    <row r="11" spans="1:7" x14ac:dyDescent="0.3">
      <c r="B11"/>
      <c r="G11"/>
    </row>
    <row r="12" spans="1:7" x14ac:dyDescent="0.3">
      <c r="A12" s="1" t="s">
        <v>8</v>
      </c>
      <c r="B12"/>
      <c r="C12" s="1" t="s">
        <v>22</v>
      </c>
      <c r="G12"/>
    </row>
    <row r="13" spans="1:7" x14ac:dyDescent="0.3">
      <c r="A13" s="1" t="s">
        <v>23</v>
      </c>
      <c r="B13" s="1" t="s">
        <v>3</v>
      </c>
      <c r="C13" t="s">
        <v>1</v>
      </c>
      <c r="D13" t="s">
        <v>48</v>
      </c>
      <c r="E13" t="s">
        <v>0</v>
      </c>
      <c r="G13"/>
    </row>
    <row r="14" spans="1:7" x14ac:dyDescent="0.3">
      <c r="A14" t="s">
        <v>55</v>
      </c>
      <c r="B14" t="s">
        <v>33</v>
      </c>
      <c r="C14" s="2">
        <v>-19998</v>
      </c>
      <c r="D14" s="2">
        <v>-12400</v>
      </c>
      <c r="E14" s="2">
        <v>-32398</v>
      </c>
      <c r="G14"/>
    </row>
    <row r="15" spans="1:7" x14ac:dyDescent="0.3">
      <c r="A15" t="s">
        <v>55</v>
      </c>
      <c r="B15" t="s">
        <v>35</v>
      </c>
      <c r="C15" s="2">
        <v>9500</v>
      </c>
      <c r="D15" s="2"/>
      <c r="E15" s="2">
        <v>9500</v>
      </c>
      <c r="G15"/>
    </row>
    <row r="16" spans="1:7" x14ac:dyDescent="0.3">
      <c r="A16" t="s">
        <v>55</v>
      </c>
      <c r="B16" t="s">
        <v>37</v>
      </c>
      <c r="C16" s="2">
        <v>-15000</v>
      </c>
      <c r="D16" s="2"/>
      <c r="E16" s="2">
        <v>-15000</v>
      </c>
      <c r="G16"/>
    </row>
    <row r="17" spans="1:7" x14ac:dyDescent="0.3">
      <c r="A17" t="s">
        <v>55</v>
      </c>
      <c r="B17" t="s">
        <v>56</v>
      </c>
      <c r="C17" s="2">
        <v>5500</v>
      </c>
      <c r="D17" s="2"/>
      <c r="E17" s="2">
        <v>5500</v>
      </c>
      <c r="G17"/>
    </row>
    <row r="18" spans="1:7" x14ac:dyDescent="0.3">
      <c r="A18" t="s">
        <v>0</v>
      </c>
      <c r="B18"/>
      <c r="C18" s="2">
        <v>-19998</v>
      </c>
      <c r="D18" s="2">
        <v>-12400</v>
      </c>
      <c r="E18" s="2">
        <v>-32398</v>
      </c>
      <c r="G18"/>
    </row>
    <row r="19" spans="1:7" x14ac:dyDescent="0.3">
      <c r="B19"/>
      <c r="G19"/>
    </row>
    <row r="20" spans="1:7" x14ac:dyDescent="0.3">
      <c r="B20"/>
      <c r="G20"/>
    </row>
    <row r="21" spans="1:7" x14ac:dyDescent="0.3">
      <c r="B21"/>
      <c r="G21"/>
    </row>
    <row r="22" spans="1:7" x14ac:dyDescent="0.3">
      <c r="B22"/>
      <c r="G22"/>
    </row>
    <row r="23" spans="1:7" x14ac:dyDescent="0.3">
      <c r="B23"/>
      <c r="G23"/>
    </row>
    <row r="24" spans="1:7" x14ac:dyDescent="0.3">
      <c r="B24"/>
      <c r="G24"/>
    </row>
    <row r="25" spans="1:7" x14ac:dyDescent="0.3">
      <c r="B25"/>
      <c r="G25"/>
    </row>
    <row r="26" spans="1:7" x14ac:dyDescent="0.3">
      <c r="B26"/>
      <c r="G26"/>
    </row>
    <row r="27" spans="1:7" x14ac:dyDescent="0.3">
      <c r="B27"/>
      <c r="G27"/>
    </row>
    <row r="28" spans="1:7" x14ac:dyDescent="0.3">
      <c r="B28"/>
      <c r="G28"/>
    </row>
    <row r="29" spans="1:7" x14ac:dyDescent="0.3">
      <c r="B29"/>
      <c r="G29"/>
    </row>
    <row r="30" spans="1:7" x14ac:dyDescent="0.3">
      <c r="B30"/>
      <c r="G30"/>
    </row>
    <row r="31" spans="1:7" x14ac:dyDescent="0.3">
      <c r="B31"/>
      <c r="G31"/>
    </row>
    <row r="32" spans="1:7" x14ac:dyDescent="0.3">
      <c r="B32"/>
      <c r="G32"/>
    </row>
    <row r="33" spans="2:7" x14ac:dyDescent="0.3">
      <c r="B33"/>
      <c r="G33"/>
    </row>
    <row r="34" spans="2:7" x14ac:dyDescent="0.3">
      <c r="B34"/>
      <c r="G34"/>
    </row>
    <row r="35" spans="2:7" x14ac:dyDescent="0.3">
      <c r="B35"/>
      <c r="G35"/>
    </row>
    <row r="36" spans="2:7" x14ac:dyDescent="0.3">
      <c r="B36"/>
      <c r="G36"/>
    </row>
    <row r="37" spans="2:7" x14ac:dyDescent="0.3">
      <c r="B37"/>
      <c r="G37"/>
    </row>
    <row r="38" spans="2:7" x14ac:dyDescent="0.3">
      <c r="B38"/>
      <c r="G38"/>
    </row>
    <row r="39" spans="2:7" x14ac:dyDescent="0.3">
      <c r="B39"/>
      <c r="G39"/>
    </row>
    <row r="40" spans="2:7" x14ac:dyDescent="0.3">
      <c r="B40"/>
      <c r="G40"/>
    </row>
    <row r="41" spans="2:7" x14ac:dyDescent="0.3">
      <c r="B41"/>
      <c r="G41"/>
    </row>
    <row r="42" spans="2:7" x14ac:dyDescent="0.3">
      <c r="B42"/>
      <c r="G42"/>
    </row>
  </sheetData>
  <pageMargins left="0.7" right="0.7" top="0.75" bottom="0.75" header="0.3" footer="0.3"/>
  <pageSetup paperSize="9" orientation="portrait" r:id="rId2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D59"/>
  <sheetViews>
    <sheetView showGridLines="0" workbookViewId="0">
      <pane ySplit="2" topLeftCell="A3" activePane="bottomLeft" state="frozen"/>
      <selection pane="bottomLeft" activeCell="C3" sqref="C3"/>
    </sheetView>
  </sheetViews>
  <sheetFormatPr defaultRowHeight="14.4" x14ac:dyDescent="0.3"/>
  <cols>
    <col min="1" max="1" width="30.6640625" bestFit="1" customWidth="1"/>
    <col min="2" max="2" width="15" bestFit="1" customWidth="1"/>
    <col min="3" max="3" width="16" bestFit="1" customWidth="1"/>
  </cols>
  <sheetData>
    <row r="1" spans="1:4" x14ac:dyDescent="0.3">
      <c r="A1" s="52" t="s">
        <v>109</v>
      </c>
      <c r="B1" s="53"/>
      <c r="C1" s="53"/>
      <c r="D1" s="17"/>
    </row>
    <row r="2" spans="1:4" x14ac:dyDescent="0.3">
      <c r="A2" s="25" t="s">
        <v>124</v>
      </c>
      <c r="B2" s="26" t="s">
        <v>108</v>
      </c>
      <c r="C2" s="33" t="s">
        <v>58</v>
      </c>
    </row>
    <row r="3" spans="1:4" x14ac:dyDescent="0.3">
      <c r="A3" s="27">
        <v>1</v>
      </c>
      <c r="B3" s="28" t="s">
        <v>110</v>
      </c>
      <c r="C3">
        <f>'Samlet validering'!B$11</f>
        <v>0</v>
      </c>
    </row>
    <row r="4" spans="1:4" x14ac:dyDescent="0.3">
      <c r="A4" s="27" t="s">
        <v>111</v>
      </c>
      <c r="B4" s="28" t="s">
        <v>112</v>
      </c>
      <c r="C4" s="32">
        <f>'Samlet validering'!B$11</f>
        <v>0</v>
      </c>
    </row>
    <row r="5" spans="1:4" x14ac:dyDescent="0.3">
      <c r="A5" s="29" t="s">
        <v>113</v>
      </c>
      <c r="B5" s="28" t="s">
        <v>114</v>
      </c>
      <c r="C5" s="32">
        <f>'Samlet validering'!B$11</f>
        <v>0</v>
      </c>
    </row>
    <row r="6" spans="1:4" x14ac:dyDescent="0.3">
      <c r="A6" s="29" t="s">
        <v>115</v>
      </c>
      <c r="B6" s="28" t="s">
        <v>116</v>
      </c>
      <c r="C6" s="32">
        <f>'Samlet validering'!B$11</f>
        <v>0</v>
      </c>
    </row>
    <row r="7" spans="1:4" x14ac:dyDescent="0.3">
      <c r="A7" s="29" t="s">
        <v>117</v>
      </c>
      <c r="B7" s="28" t="s">
        <v>118</v>
      </c>
      <c r="C7" s="32">
        <f>'Samlet validering'!B$11</f>
        <v>0</v>
      </c>
    </row>
    <row r="8" spans="1:4" x14ac:dyDescent="0.3">
      <c r="A8" s="29" t="s">
        <v>119</v>
      </c>
      <c r="B8" s="28" t="s">
        <v>120</v>
      </c>
      <c r="C8" s="32">
        <f>'Samlet validering'!B$11</f>
        <v>0</v>
      </c>
    </row>
    <row r="9" spans="1:4" x14ac:dyDescent="0.3">
      <c r="A9" s="29"/>
      <c r="B9" s="28"/>
      <c r="C9" s="32">
        <f>'Samlet validering'!B$11</f>
        <v>0</v>
      </c>
    </row>
    <row r="10" spans="1:4" x14ac:dyDescent="0.3">
      <c r="A10" s="29"/>
      <c r="B10" s="28"/>
      <c r="C10" s="32">
        <f>'Samlet validering'!B$11</f>
        <v>0</v>
      </c>
    </row>
    <row r="11" spans="1:4" x14ac:dyDescent="0.3">
      <c r="A11" s="29"/>
      <c r="B11" s="28"/>
      <c r="C11" s="32">
        <f>'Samlet validering'!B$11</f>
        <v>0</v>
      </c>
    </row>
    <row r="12" spans="1:4" x14ac:dyDescent="0.3">
      <c r="A12" s="29"/>
      <c r="B12" s="28"/>
      <c r="C12" s="32">
        <f>'Samlet validering'!B$11</f>
        <v>0</v>
      </c>
    </row>
    <row r="13" spans="1:4" x14ac:dyDescent="0.3">
      <c r="A13" s="29"/>
      <c r="B13" s="28"/>
      <c r="C13" s="32">
        <f>'Samlet validering'!B$11</f>
        <v>0</v>
      </c>
    </row>
    <row r="14" spans="1:4" x14ac:dyDescent="0.3">
      <c r="A14" s="29"/>
      <c r="B14" s="28"/>
      <c r="C14" s="32">
        <f>'Samlet validering'!B$11</f>
        <v>0</v>
      </c>
    </row>
    <row r="15" spans="1:4" x14ac:dyDescent="0.3">
      <c r="A15" s="29"/>
      <c r="B15" s="28"/>
      <c r="C15" s="32">
        <f>'Samlet validering'!B$11</f>
        <v>0</v>
      </c>
    </row>
    <row r="16" spans="1:4" x14ac:dyDescent="0.3">
      <c r="A16" s="29"/>
      <c r="B16" s="28"/>
      <c r="C16" s="32">
        <f>'Samlet validering'!B$11</f>
        <v>0</v>
      </c>
    </row>
    <row r="17" spans="1:3" x14ac:dyDescent="0.3">
      <c r="A17" s="29"/>
      <c r="B17" s="28"/>
      <c r="C17" s="32">
        <f>'Samlet validering'!B$11</f>
        <v>0</v>
      </c>
    </row>
    <row r="18" spans="1:3" x14ac:dyDescent="0.3">
      <c r="A18" s="29"/>
      <c r="B18" s="28"/>
      <c r="C18" s="32">
        <f>'Samlet validering'!B$11</f>
        <v>0</v>
      </c>
    </row>
    <row r="19" spans="1:3" x14ac:dyDescent="0.3">
      <c r="A19" s="29"/>
      <c r="B19" s="28"/>
      <c r="C19" s="32">
        <f>'Samlet validering'!B$11</f>
        <v>0</v>
      </c>
    </row>
    <row r="20" spans="1:3" x14ac:dyDescent="0.3">
      <c r="A20" s="29"/>
      <c r="B20" s="28"/>
      <c r="C20" s="32">
        <f>'Samlet validering'!B$11</f>
        <v>0</v>
      </c>
    </row>
    <row r="21" spans="1:3" x14ac:dyDescent="0.3">
      <c r="A21" s="29"/>
      <c r="B21" s="28"/>
      <c r="C21" s="32">
        <f>'Samlet validering'!B$11</f>
        <v>0</v>
      </c>
    </row>
    <row r="22" spans="1:3" x14ac:dyDescent="0.3">
      <c r="A22" s="29"/>
      <c r="B22" s="28"/>
      <c r="C22" s="32">
        <f>'Samlet validering'!B$11</f>
        <v>0</v>
      </c>
    </row>
    <row r="23" spans="1:3" x14ac:dyDescent="0.3">
      <c r="A23" s="29"/>
      <c r="B23" s="28"/>
      <c r="C23" s="32">
        <f>'Samlet validering'!B$11</f>
        <v>0</v>
      </c>
    </row>
    <row r="24" spans="1:3" x14ac:dyDescent="0.3">
      <c r="A24" s="29"/>
      <c r="B24" s="28"/>
      <c r="C24" s="32">
        <f>'Samlet validering'!B$11</f>
        <v>0</v>
      </c>
    </row>
    <row r="25" spans="1:3" x14ac:dyDescent="0.3">
      <c r="A25" s="29"/>
      <c r="B25" s="28"/>
      <c r="C25" s="32">
        <f>'Samlet validering'!B$11</f>
        <v>0</v>
      </c>
    </row>
    <row r="26" spans="1:3" x14ac:dyDescent="0.3">
      <c r="A26" s="29"/>
      <c r="B26" s="28"/>
      <c r="C26" s="32">
        <f>'Samlet validering'!B$11</f>
        <v>0</v>
      </c>
    </row>
    <row r="27" spans="1:3" x14ac:dyDescent="0.3">
      <c r="A27" s="29"/>
      <c r="B27" s="28"/>
      <c r="C27" s="32">
        <f>'Samlet validering'!B$11</f>
        <v>0</v>
      </c>
    </row>
    <row r="28" spans="1:3" x14ac:dyDescent="0.3">
      <c r="A28" s="29"/>
      <c r="B28" s="28"/>
      <c r="C28" s="32">
        <f>'Samlet validering'!B$11</f>
        <v>0</v>
      </c>
    </row>
    <row r="29" spans="1:3" x14ac:dyDescent="0.3">
      <c r="A29" s="29"/>
      <c r="B29" s="28"/>
      <c r="C29" s="32">
        <f>'Samlet validering'!B$11</f>
        <v>0</v>
      </c>
    </row>
    <row r="30" spans="1:3" x14ac:dyDescent="0.3">
      <c r="A30" s="29"/>
      <c r="B30" s="28"/>
      <c r="C30" s="32">
        <f>'Samlet validering'!B$11</f>
        <v>0</v>
      </c>
    </row>
    <row r="31" spans="1:3" x14ac:dyDescent="0.3">
      <c r="A31" s="29"/>
      <c r="B31" s="28"/>
      <c r="C31" s="32">
        <f>'Samlet validering'!B$11</f>
        <v>0</v>
      </c>
    </row>
    <row r="32" spans="1:3" x14ac:dyDescent="0.3">
      <c r="A32" s="29"/>
      <c r="B32" s="28"/>
      <c r="C32" s="32">
        <f>'Samlet validering'!B$11</f>
        <v>0</v>
      </c>
    </row>
    <row r="33" spans="1:3" x14ac:dyDescent="0.3">
      <c r="A33" s="29"/>
      <c r="B33" s="28"/>
      <c r="C33" s="32">
        <f>'Samlet validering'!B$11</f>
        <v>0</v>
      </c>
    </row>
    <row r="34" spans="1:3" x14ac:dyDescent="0.3">
      <c r="A34" s="29"/>
      <c r="B34" s="28"/>
      <c r="C34" s="32">
        <f>'Samlet validering'!B$11</f>
        <v>0</v>
      </c>
    </row>
    <row r="35" spans="1:3" x14ac:dyDescent="0.3">
      <c r="A35" s="29"/>
      <c r="B35" s="28"/>
      <c r="C35" s="32">
        <f>'Samlet validering'!B$11</f>
        <v>0</v>
      </c>
    </row>
    <row r="36" spans="1:3" x14ac:dyDescent="0.3">
      <c r="A36" s="29"/>
      <c r="B36" s="28"/>
      <c r="C36" s="32">
        <f>'Samlet validering'!B$11</f>
        <v>0</v>
      </c>
    </row>
    <row r="37" spans="1:3" x14ac:dyDescent="0.3">
      <c r="A37" s="29"/>
      <c r="B37" s="28"/>
      <c r="C37" s="32">
        <f>'Samlet validering'!B$11</f>
        <v>0</v>
      </c>
    </row>
    <row r="38" spans="1:3" x14ac:dyDescent="0.3">
      <c r="A38" s="29"/>
      <c r="B38" s="28"/>
      <c r="C38" s="32">
        <f>'Samlet validering'!B$11</f>
        <v>0</v>
      </c>
    </row>
    <row r="39" spans="1:3" x14ac:dyDescent="0.3">
      <c r="A39" s="29"/>
      <c r="B39" s="28"/>
      <c r="C39" s="32">
        <f>'Samlet validering'!B$11</f>
        <v>0</v>
      </c>
    </row>
    <row r="40" spans="1:3" x14ac:dyDescent="0.3">
      <c r="A40" s="29"/>
      <c r="B40" s="28"/>
      <c r="C40" s="32">
        <f>'Samlet validering'!B$11</f>
        <v>0</v>
      </c>
    </row>
    <row r="41" spans="1:3" x14ac:dyDescent="0.3">
      <c r="A41" s="29"/>
      <c r="B41" s="28"/>
      <c r="C41" s="32">
        <f>'Samlet validering'!B$11</f>
        <v>0</v>
      </c>
    </row>
    <row r="42" spans="1:3" x14ac:dyDescent="0.3">
      <c r="A42" s="29"/>
      <c r="B42" s="28"/>
      <c r="C42" s="32">
        <f>'Samlet validering'!B$11</f>
        <v>0</v>
      </c>
    </row>
    <row r="43" spans="1:3" x14ac:dyDescent="0.3">
      <c r="A43" s="29"/>
      <c r="B43" s="28"/>
      <c r="C43" s="32">
        <f>'Samlet validering'!B$11</f>
        <v>0</v>
      </c>
    </row>
    <row r="44" spans="1:3" x14ac:dyDescent="0.3">
      <c r="A44" s="29"/>
      <c r="B44" s="28"/>
      <c r="C44" s="32">
        <f>'Samlet validering'!B$11</f>
        <v>0</v>
      </c>
    </row>
    <row r="45" spans="1:3" x14ac:dyDescent="0.3">
      <c r="A45" s="29"/>
      <c r="B45" s="28"/>
      <c r="C45" s="32">
        <f>'Samlet validering'!B$11</f>
        <v>0</v>
      </c>
    </row>
    <row r="46" spans="1:3" x14ac:dyDescent="0.3">
      <c r="A46" s="29"/>
      <c r="B46" s="28"/>
      <c r="C46" s="32">
        <f>'Samlet validering'!B$11</f>
        <v>0</v>
      </c>
    </row>
    <row r="47" spans="1:3" x14ac:dyDescent="0.3">
      <c r="A47" s="29"/>
      <c r="B47" s="28"/>
      <c r="C47" s="32">
        <f>'Samlet validering'!B$11</f>
        <v>0</v>
      </c>
    </row>
    <row r="48" spans="1:3" x14ac:dyDescent="0.3">
      <c r="A48" s="29"/>
      <c r="B48" s="28"/>
      <c r="C48" s="32">
        <f>'Samlet validering'!B$11</f>
        <v>0</v>
      </c>
    </row>
    <row r="49" spans="1:3" x14ac:dyDescent="0.3">
      <c r="A49" s="29"/>
      <c r="B49" s="28"/>
      <c r="C49" s="32">
        <f>'Samlet validering'!B$11</f>
        <v>0</v>
      </c>
    </row>
    <row r="50" spans="1:3" x14ac:dyDescent="0.3">
      <c r="A50" s="29"/>
      <c r="B50" s="28"/>
      <c r="C50" s="32">
        <f>'Samlet validering'!B$11</f>
        <v>0</v>
      </c>
    </row>
    <row r="51" spans="1:3" x14ac:dyDescent="0.3">
      <c r="A51" s="29"/>
      <c r="B51" s="28"/>
      <c r="C51" s="32">
        <f>'Samlet validering'!B$11</f>
        <v>0</v>
      </c>
    </row>
    <row r="52" spans="1:3" x14ac:dyDescent="0.3">
      <c r="A52" s="29"/>
      <c r="B52" s="28"/>
      <c r="C52" s="32">
        <f>'Samlet validering'!B$11</f>
        <v>0</v>
      </c>
    </row>
    <row r="53" spans="1:3" x14ac:dyDescent="0.3">
      <c r="A53" s="29"/>
      <c r="B53" s="28"/>
      <c r="C53" s="32">
        <f>'Samlet validering'!B$11</f>
        <v>0</v>
      </c>
    </row>
    <row r="54" spans="1:3" x14ac:dyDescent="0.3">
      <c r="A54" s="29"/>
      <c r="B54" s="28"/>
      <c r="C54" s="32">
        <f>'Samlet validering'!B$11</f>
        <v>0</v>
      </c>
    </row>
    <row r="55" spans="1:3" x14ac:dyDescent="0.3">
      <c r="A55" s="29"/>
      <c r="B55" s="28"/>
      <c r="C55" s="32">
        <f>'Samlet validering'!B$11</f>
        <v>0</v>
      </c>
    </row>
    <row r="56" spans="1:3" x14ac:dyDescent="0.3">
      <c r="A56" s="29"/>
      <c r="B56" s="28"/>
      <c r="C56" s="32">
        <f>'Samlet validering'!B$11</f>
        <v>0</v>
      </c>
    </row>
    <row r="57" spans="1:3" x14ac:dyDescent="0.3">
      <c r="A57" s="29"/>
      <c r="B57" s="28"/>
      <c r="C57" s="32">
        <f>'Samlet validering'!B$11</f>
        <v>0</v>
      </c>
    </row>
    <row r="58" spans="1:3" x14ac:dyDescent="0.3">
      <c r="A58" s="29"/>
      <c r="B58" s="28"/>
      <c r="C58" s="32">
        <f>'Samlet validering'!B$11</f>
        <v>0</v>
      </c>
    </row>
    <row r="59" spans="1:3" x14ac:dyDescent="0.3">
      <c r="A59" s="31"/>
      <c r="B59" s="30"/>
      <c r="C59" s="32">
        <f>'Samlet validering'!B$11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8"/>
  <sheetViews>
    <sheetView showGridLines="0" workbookViewId="0">
      <pane ySplit="3" topLeftCell="A4" activePane="bottomLeft" state="frozen"/>
      <selection pane="bottomLeft" activeCell="F6" sqref="F6"/>
    </sheetView>
  </sheetViews>
  <sheetFormatPr defaultRowHeight="14.4" x14ac:dyDescent="0.3"/>
  <cols>
    <col min="1" max="1" width="32.5546875" bestFit="1" customWidth="1"/>
    <col min="2" max="2" width="41.33203125" bestFit="1" customWidth="1"/>
    <col min="3" max="3" width="11.6640625" bestFit="1" customWidth="1"/>
    <col min="4" max="4" width="54.6640625" bestFit="1" customWidth="1"/>
    <col min="5" max="6" width="13.5546875" bestFit="1" customWidth="1"/>
    <col min="7" max="7" width="41.6640625" bestFit="1" customWidth="1"/>
    <col min="8" max="8" width="18.5546875" bestFit="1" customWidth="1"/>
    <col min="9" max="9" width="38.6640625" bestFit="1" customWidth="1"/>
    <col min="10" max="10" width="41.6640625" bestFit="1" customWidth="1"/>
    <col min="11" max="11" width="27.6640625" bestFit="1" customWidth="1"/>
    <col min="12" max="12" width="30.6640625" bestFit="1" customWidth="1"/>
    <col min="13" max="13" width="22" bestFit="1" customWidth="1"/>
    <col min="14" max="14" width="38.6640625" bestFit="1" customWidth="1"/>
    <col min="15" max="15" width="41.6640625" bestFit="1" customWidth="1"/>
    <col min="16" max="16" width="35.6640625" bestFit="1" customWidth="1"/>
    <col min="17" max="17" width="38.6640625" bestFit="1" customWidth="1"/>
    <col min="18" max="18" width="41.6640625" bestFit="1" customWidth="1"/>
    <col min="19" max="19" width="31.6640625" bestFit="1" customWidth="1"/>
    <col min="20" max="20" width="13.5546875" bestFit="1" customWidth="1"/>
    <col min="21" max="21" width="22" bestFit="1" customWidth="1"/>
    <col min="22" max="22" width="38.6640625" bestFit="1" customWidth="1"/>
    <col min="23" max="23" width="41.6640625" bestFit="1" customWidth="1"/>
    <col min="24" max="24" width="18.5546875" customWidth="1"/>
    <col min="25" max="25" width="38.6640625" customWidth="1"/>
    <col min="26" max="26" width="41.6640625" bestFit="1" customWidth="1"/>
    <col min="27" max="27" width="27.6640625" customWidth="1"/>
    <col min="28" max="28" width="30.6640625" customWidth="1"/>
    <col min="29" max="29" width="22" customWidth="1"/>
    <col min="30" max="30" width="38.6640625" bestFit="1" customWidth="1"/>
    <col min="31" max="31" width="41.6640625" bestFit="1" customWidth="1"/>
    <col min="32" max="32" width="35.6640625" customWidth="1"/>
    <col min="33" max="33" width="38.6640625" customWidth="1"/>
    <col min="34" max="34" width="41.6640625" bestFit="1" customWidth="1"/>
    <col min="35" max="35" width="31.6640625" customWidth="1"/>
    <col min="36" max="36" width="29.6640625" customWidth="1"/>
    <col min="37" max="37" width="38.6640625" bestFit="1" customWidth="1"/>
    <col min="38" max="38" width="41.6640625" bestFit="1" customWidth="1"/>
    <col min="39" max="39" width="18.5546875" customWidth="1"/>
    <col min="40" max="40" width="34.6640625" bestFit="1" customWidth="1"/>
    <col min="41" max="41" width="43.44140625" bestFit="1" customWidth="1"/>
    <col min="42" max="42" width="41.6640625" bestFit="1" customWidth="1"/>
    <col min="43" max="43" width="27.6640625" customWidth="1"/>
    <col min="44" max="44" width="46.6640625" bestFit="1" customWidth="1"/>
    <col min="45" max="45" width="40.33203125" bestFit="1" customWidth="1"/>
    <col min="46" max="46" width="41.6640625" customWidth="1"/>
    <col min="47" max="47" width="18.5546875" customWidth="1"/>
    <col min="48" max="48" width="38.6640625" bestFit="1" customWidth="1"/>
    <col min="49" max="49" width="41.6640625" bestFit="1" customWidth="1"/>
    <col min="50" max="50" width="35.6640625" customWidth="1"/>
    <col min="51" max="51" width="38.6640625" bestFit="1" customWidth="1"/>
    <col min="52" max="52" width="41.6640625" customWidth="1"/>
    <col min="53" max="53" width="31.6640625" customWidth="1"/>
    <col min="54" max="54" width="43.44140625" bestFit="1" customWidth="1"/>
    <col min="55" max="55" width="13.5546875" customWidth="1"/>
    <col min="56" max="56" width="38.6640625" bestFit="1" customWidth="1"/>
    <col min="57" max="57" width="41.6640625" bestFit="1" customWidth="1"/>
    <col min="58" max="58" width="35.6640625" bestFit="1" customWidth="1"/>
    <col min="59" max="59" width="38.6640625" bestFit="1" customWidth="1"/>
    <col min="60" max="60" width="41.6640625" bestFit="1" customWidth="1"/>
    <col min="61" max="61" width="31.6640625" bestFit="1" customWidth="1"/>
    <col min="62" max="62" width="43.44140625" bestFit="1" customWidth="1"/>
    <col min="63" max="63" width="13.5546875" bestFit="1" customWidth="1"/>
  </cols>
  <sheetData>
    <row r="1" spans="1:7" x14ac:dyDescent="0.3">
      <c r="A1" s="1" t="s">
        <v>4</v>
      </c>
      <c r="B1" t="s" vm="1">
        <v>27</v>
      </c>
    </row>
    <row r="2" spans="1:7" x14ac:dyDescent="0.3">
      <c r="A2" s="1" t="s">
        <v>6</v>
      </c>
      <c r="B2" t="s">
        <v>6</v>
      </c>
      <c r="F2" s="21" t="s">
        <v>174</v>
      </c>
    </row>
    <row r="3" spans="1:7" x14ac:dyDescent="0.3">
      <c r="A3" s="1" t="s">
        <v>23</v>
      </c>
      <c r="B3" s="1" t="s">
        <v>22</v>
      </c>
      <c r="C3" s="1" t="s">
        <v>28</v>
      </c>
      <c r="D3" s="1" t="s">
        <v>3</v>
      </c>
      <c r="E3" t="s">
        <v>2</v>
      </c>
      <c r="F3" s="24" t="s">
        <v>58</v>
      </c>
    </row>
    <row r="4" spans="1:7" x14ac:dyDescent="0.3">
      <c r="A4" t="s">
        <v>1</v>
      </c>
      <c r="B4" t="s">
        <v>1</v>
      </c>
      <c r="C4" t="s">
        <v>29</v>
      </c>
      <c r="D4" t="s">
        <v>30</v>
      </c>
      <c r="E4" s="2">
        <v>-1810</v>
      </c>
      <c r="F4">
        <f>'Samlet validering'!B$11</f>
        <v>0</v>
      </c>
    </row>
    <row r="5" spans="1:7" x14ac:dyDescent="0.3">
      <c r="A5" t="s">
        <v>1</v>
      </c>
      <c r="B5" t="s">
        <v>1</v>
      </c>
      <c r="C5" t="s">
        <v>29</v>
      </c>
      <c r="D5" t="s">
        <v>31</v>
      </c>
      <c r="E5" s="2">
        <v>-56000</v>
      </c>
      <c r="F5">
        <f>'Samlet validering'!B$11</f>
        <v>0</v>
      </c>
      <c r="G5" s="49"/>
    </row>
    <row r="6" spans="1:7" x14ac:dyDescent="0.3">
      <c r="A6" t="s">
        <v>1</v>
      </c>
      <c r="B6" t="s">
        <v>1</v>
      </c>
      <c r="C6" t="s">
        <v>29</v>
      </c>
      <c r="D6" t="s">
        <v>32</v>
      </c>
      <c r="E6" s="2">
        <v>-15251</v>
      </c>
      <c r="F6">
        <f>'Samlet validering'!B$11</f>
        <v>0</v>
      </c>
    </row>
    <row r="7" spans="1:7" x14ac:dyDescent="0.3">
      <c r="A7" t="s">
        <v>1</v>
      </c>
      <c r="B7" t="s">
        <v>1</v>
      </c>
      <c r="C7" t="s">
        <v>29</v>
      </c>
      <c r="D7" t="s">
        <v>33</v>
      </c>
      <c r="E7" s="2">
        <v>-111100</v>
      </c>
      <c r="F7">
        <f>'Samlet validering'!B$11</f>
        <v>0</v>
      </c>
    </row>
    <row r="8" spans="1:7" x14ac:dyDescent="0.3">
      <c r="A8" t="s">
        <v>1</v>
      </c>
      <c r="B8" t="s">
        <v>1</v>
      </c>
      <c r="C8" t="s">
        <v>29</v>
      </c>
      <c r="D8" t="s">
        <v>34</v>
      </c>
      <c r="E8" s="2">
        <v>-35000</v>
      </c>
      <c r="F8">
        <f>'Samlet validering'!B$11</f>
        <v>0</v>
      </c>
    </row>
    <row r="9" spans="1:7" x14ac:dyDescent="0.3">
      <c r="A9" t="s">
        <v>1</v>
      </c>
      <c r="B9" t="s">
        <v>1</v>
      </c>
      <c r="C9" t="s">
        <v>29</v>
      </c>
      <c r="D9" t="s">
        <v>35</v>
      </c>
      <c r="E9" s="2">
        <v>108</v>
      </c>
      <c r="F9">
        <f>'Samlet validering'!B$11</f>
        <v>0</v>
      </c>
    </row>
    <row r="10" spans="1:7" x14ac:dyDescent="0.3">
      <c r="A10" t="s">
        <v>36</v>
      </c>
      <c r="B10" t="s">
        <v>1</v>
      </c>
      <c r="C10" t="s">
        <v>29</v>
      </c>
      <c r="D10" t="s">
        <v>37</v>
      </c>
      <c r="E10" s="2">
        <v>-10000</v>
      </c>
      <c r="F10">
        <f>'Samlet validering'!B$11</f>
        <v>0</v>
      </c>
    </row>
    <row r="11" spans="1:7" x14ac:dyDescent="0.3">
      <c r="A11" t="s">
        <v>36</v>
      </c>
      <c r="B11" t="s">
        <v>1</v>
      </c>
      <c r="C11" t="s">
        <v>29</v>
      </c>
      <c r="D11" t="s">
        <v>30</v>
      </c>
      <c r="E11" s="2">
        <v>-46415.75</v>
      </c>
      <c r="F11">
        <f>'Samlet validering'!B$11</f>
        <v>0</v>
      </c>
    </row>
    <row r="12" spans="1:7" x14ac:dyDescent="0.3">
      <c r="A12" t="s">
        <v>36</v>
      </c>
      <c r="B12" t="s">
        <v>1</v>
      </c>
      <c r="C12" t="s">
        <v>29</v>
      </c>
      <c r="D12" t="s">
        <v>31</v>
      </c>
      <c r="E12" s="2">
        <v>-200</v>
      </c>
      <c r="F12">
        <f>'Samlet validering'!B$11</f>
        <v>0</v>
      </c>
    </row>
    <row r="13" spans="1:7" x14ac:dyDescent="0.3">
      <c r="A13" t="s">
        <v>36</v>
      </c>
      <c r="B13" t="s">
        <v>1</v>
      </c>
      <c r="C13" t="s">
        <v>29</v>
      </c>
      <c r="D13" t="s">
        <v>38</v>
      </c>
      <c r="E13" s="2">
        <v>-40000</v>
      </c>
      <c r="F13">
        <f>'Samlet validering'!B$11</f>
        <v>0</v>
      </c>
    </row>
    <row r="14" spans="1:7" x14ac:dyDescent="0.3">
      <c r="A14" t="s">
        <v>36</v>
      </c>
      <c r="B14" t="s">
        <v>1</v>
      </c>
      <c r="C14" t="s">
        <v>29</v>
      </c>
      <c r="D14" t="s">
        <v>32</v>
      </c>
      <c r="E14" s="2">
        <v>-359504</v>
      </c>
      <c r="F14">
        <f>'Samlet validering'!B$11</f>
        <v>0</v>
      </c>
    </row>
    <row r="15" spans="1:7" x14ac:dyDescent="0.3">
      <c r="A15" t="s">
        <v>36</v>
      </c>
      <c r="B15" t="s">
        <v>1</v>
      </c>
      <c r="C15" t="s">
        <v>29</v>
      </c>
      <c r="D15" t="s">
        <v>33</v>
      </c>
      <c r="E15" s="2">
        <v>-3263741</v>
      </c>
      <c r="F15">
        <f>'Samlet validering'!B$11</f>
        <v>0</v>
      </c>
    </row>
    <row r="16" spans="1:7" x14ac:dyDescent="0.3">
      <c r="A16" t="s">
        <v>36</v>
      </c>
      <c r="B16" t="s">
        <v>1</v>
      </c>
      <c r="C16" t="s">
        <v>29</v>
      </c>
      <c r="D16" t="s">
        <v>92</v>
      </c>
      <c r="E16" s="2">
        <v>-30000</v>
      </c>
      <c r="F16">
        <f>'Samlet validering'!B$11</f>
        <v>0</v>
      </c>
    </row>
    <row r="17" spans="1:6" x14ac:dyDescent="0.3">
      <c r="A17" t="s">
        <v>36</v>
      </c>
      <c r="B17" t="s">
        <v>1</v>
      </c>
      <c r="C17" t="s">
        <v>29</v>
      </c>
      <c r="D17" t="s">
        <v>62</v>
      </c>
      <c r="E17" s="2">
        <v>69000</v>
      </c>
      <c r="F17">
        <f>'Samlet validering'!B$11</f>
        <v>0</v>
      </c>
    </row>
    <row r="18" spans="1:6" x14ac:dyDescent="0.3">
      <c r="A18" t="s">
        <v>36</v>
      </c>
      <c r="B18" t="s">
        <v>1</v>
      </c>
      <c r="C18" t="s">
        <v>29</v>
      </c>
      <c r="D18" t="s">
        <v>125</v>
      </c>
      <c r="E18" s="2">
        <v>85000</v>
      </c>
      <c r="F18">
        <f>'Samlet validering'!B$11</f>
        <v>0</v>
      </c>
    </row>
    <row r="19" spans="1:6" x14ac:dyDescent="0.3">
      <c r="A19" t="s">
        <v>36</v>
      </c>
      <c r="B19" t="s">
        <v>1</v>
      </c>
      <c r="C19" t="s">
        <v>29</v>
      </c>
      <c r="D19" t="s">
        <v>126</v>
      </c>
      <c r="E19" s="2">
        <v>5071.5</v>
      </c>
      <c r="F19">
        <f>'Samlet validering'!B$11</f>
        <v>0</v>
      </c>
    </row>
    <row r="20" spans="1:6" x14ac:dyDescent="0.3">
      <c r="A20" t="s">
        <v>36</v>
      </c>
      <c r="B20" t="s">
        <v>1</v>
      </c>
      <c r="C20" t="s">
        <v>29</v>
      </c>
      <c r="D20" t="s">
        <v>39</v>
      </c>
      <c r="E20" s="2">
        <v>124905.84</v>
      </c>
      <c r="F20">
        <f>'Samlet validering'!B$11</f>
        <v>0</v>
      </c>
    </row>
    <row r="21" spans="1:6" x14ac:dyDescent="0.3">
      <c r="A21" t="s">
        <v>36</v>
      </c>
      <c r="B21" t="s">
        <v>1</v>
      </c>
      <c r="C21" t="s">
        <v>29</v>
      </c>
      <c r="D21" t="s">
        <v>59</v>
      </c>
      <c r="E21" s="2">
        <v>-6320</v>
      </c>
      <c r="F21">
        <f>'Samlet validering'!B$11</f>
        <v>0</v>
      </c>
    </row>
    <row r="22" spans="1:6" x14ac:dyDescent="0.3">
      <c r="A22" t="s">
        <v>36</v>
      </c>
      <c r="B22" t="s">
        <v>1</v>
      </c>
      <c r="C22" t="s">
        <v>29</v>
      </c>
      <c r="D22" t="s">
        <v>40</v>
      </c>
      <c r="E22" s="2">
        <v>40480</v>
      </c>
      <c r="F22">
        <f>'Samlet validering'!B$11</f>
        <v>0</v>
      </c>
    </row>
    <row r="23" spans="1:6" x14ac:dyDescent="0.3">
      <c r="A23" t="s">
        <v>36</v>
      </c>
      <c r="B23" t="s">
        <v>1</v>
      </c>
      <c r="C23" t="s">
        <v>29</v>
      </c>
      <c r="D23" t="s">
        <v>35</v>
      </c>
      <c r="E23" s="2">
        <v>11120</v>
      </c>
      <c r="F23">
        <f>'Samlet validering'!B$11</f>
        <v>0</v>
      </c>
    </row>
    <row r="24" spans="1:6" x14ac:dyDescent="0.3">
      <c r="A24" t="s">
        <v>36</v>
      </c>
      <c r="B24" t="s">
        <v>41</v>
      </c>
      <c r="C24" t="s">
        <v>29</v>
      </c>
      <c r="D24" t="s">
        <v>33</v>
      </c>
      <c r="E24" s="2">
        <v>-10800</v>
      </c>
      <c r="F24">
        <f>'Samlet validering'!B$11</f>
        <v>0</v>
      </c>
    </row>
    <row r="25" spans="1:6" x14ac:dyDescent="0.3">
      <c r="A25" t="s">
        <v>36</v>
      </c>
      <c r="B25" t="s">
        <v>42</v>
      </c>
      <c r="C25" t="s">
        <v>29</v>
      </c>
      <c r="D25" t="s">
        <v>33</v>
      </c>
      <c r="E25" s="2">
        <v>-10100</v>
      </c>
      <c r="F25">
        <f>'Samlet validering'!B$11</f>
        <v>0</v>
      </c>
    </row>
    <row r="26" spans="1:6" x14ac:dyDescent="0.3">
      <c r="A26" t="s">
        <v>36</v>
      </c>
      <c r="B26" t="s">
        <v>43</v>
      </c>
      <c r="C26" t="s">
        <v>29</v>
      </c>
      <c r="D26" t="s">
        <v>33</v>
      </c>
      <c r="E26" s="2">
        <v>-19998</v>
      </c>
      <c r="F26">
        <f>'Samlet validering'!B$11</f>
        <v>0</v>
      </c>
    </row>
    <row r="27" spans="1:6" x14ac:dyDescent="0.3">
      <c r="A27" t="s">
        <v>36</v>
      </c>
      <c r="B27" t="s">
        <v>44</v>
      </c>
      <c r="C27" t="s">
        <v>29</v>
      </c>
      <c r="D27" t="s">
        <v>33</v>
      </c>
      <c r="E27" s="2">
        <v>-109945</v>
      </c>
      <c r="F27">
        <f>'Samlet validering'!B$11</f>
        <v>0</v>
      </c>
    </row>
    <row r="28" spans="1:6" x14ac:dyDescent="0.3">
      <c r="A28" t="s">
        <v>36</v>
      </c>
      <c r="B28" t="s">
        <v>45</v>
      </c>
      <c r="C28" t="s">
        <v>29</v>
      </c>
      <c r="D28" t="s">
        <v>33</v>
      </c>
      <c r="E28" s="2">
        <v>-9995</v>
      </c>
      <c r="F28">
        <f>'Samlet validering'!B$11</f>
        <v>0</v>
      </c>
    </row>
    <row r="29" spans="1:6" x14ac:dyDescent="0.3">
      <c r="A29" t="s">
        <v>36</v>
      </c>
      <c r="B29" t="s">
        <v>46</v>
      </c>
      <c r="C29" t="s">
        <v>29</v>
      </c>
      <c r="D29" t="s">
        <v>33</v>
      </c>
      <c r="E29" s="2">
        <v>-85700</v>
      </c>
      <c r="F29">
        <f>'Samlet validering'!B$11</f>
        <v>0</v>
      </c>
    </row>
    <row r="30" spans="1:6" x14ac:dyDescent="0.3">
      <c r="A30" t="s">
        <v>36</v>
      </c>
      <c r="B30" t="s">
        <v>47</v>
      </c>
      <c r="C30" t="s">
        <v>29</v>
      </c>
      <c r="D30" t="s">
        <v>33</v>
      </c>
      <c r="E30" s="2">
        <v>-9999</v>
      </c>
      <c r="F30">
        <f>'Samlet validering'!B$11</f>
        <v>0</v>
      </c>
    </row>
    <row r="31" spans="1:6" x14ac:dyDescent="0.3">
      <c r="A31" t="s">
        <v>36</v>
      </c>
      <c r="B31" t="s">
        <v>48</v>
      </c>
      <c r="C31" t="s">
        <v>29</v>
      </c>
      <c r="D31" t="s">
        <v>33</v>
      </c>
      <c r="E31" s="2">
        <v>-100</v>
      </c>
      <c r="F31">
        <f>'Samlet validering'!B$11</f>
        <v>0</v>
      </c>
    </row>
    <row r="32" spans="1:6" x14ac:dyDescent="0.3">
      <c r="A32" t="s">
        <v>36</v>
      </c>
      <c r="B32" t="s">
        <v>49</v>
      </c>
      <c r="C32" t="s">
        <v>29</v>
      </c>
      <c r="D32" t="s">
        <v>33</v>
      </c>
      <c r="E32" s="2">
        <v>-10900</v>
      </c>
      <c r="F32">
        <f>'Samlet validering'!B$11</f>
        <v>0</v>
      </c>
    </row>
    <row r="33" spans="1:6" x14ac:dyDescent="0.3">
      <c r="A33" t="s">
        <v>36</v>
      </c>
      <c r="B33" t="s">
        <v>50</v>
      </c>
      <c r="C33" t="s">
        <v>29</v>
      </c>
      <c r="D33" t="s">
        <v>33</v>
      </c>
      <c r="E33" s="2">
        <v>-5400</v>
      </c>
      <c r="F33">
        <f>'Samlet validering'!B$11</f>
        <v>0</v>
      </c>
    </row>
    <row r="34" spans="1:6" x14ac:dyDescent="0.3">
      <c r="A34" t="s">
        <v>36</v>
      </c>
      <c r="B34" t="s">
        <v>51</v>
      </c>
      <c r="C34" t="s">
        <v>29</v>
      </c>
      <c r="D34" t="s">
        <v>33</v>
      </c>
      <c r="E34" s="2">
        <v>-228220</v>
      </c>
      <c r="F34">
        <f>'Samlet validering'!B$11</f>
        <v>0</v>
      </c>
    </row>
    <row r="35" spans="1:6" x14ac:dyDescent="0.3">
      <c r="A35" t="s">
        <v>36</v>
      </c>
      <c r="B35" t="s">
        <v>60</v>
      </c>
      <c r="C35" t="s">
        <v>29</v>
      </c>
      <c r="D35" t="s">
        <v>64</v>
      </c>
      <c r="E35" s="2">
        <v>10000</v>
      </c>
      <c r="F35">
        <f>'Samlet validering'!B$11</f>
        <v>0</v>
      </c>
    </row>
    <row r="36" spans="1:6" x14ac:dyDescent="0.3">
      <c r="A36" t="s">
        <v>36</v>
      </c>
      <c r="B36" t="s">
        <v>60</v>
      </c>
      <c r="C36" t="s">
        <v>29</v>
      </c>
      <c r="D36" t="s">
        <v>93</v>
      </c>
      <c r="E36" s="2">
        <v>-19908995.300000001</v>
      </c>
      <c r="F36">
        <f>'Samlet validering'!B$11</f>
        <v>0</v>
      </c>
    </row>
    <row r="37" spans="1:6" x14ac:dyDescent="0.3">
      <c r="A37" t="s">
        <v>36</v>
      </c>
      <c r="B37" t="s">
        <v>60</v>
      </c>
      <c r="C37" t="s">
        <v>29</v>
      </c>
      <c r="D37" t="s">
        <v>94</v>
      </c>
      <c r="E37" s="2">
        <v>-3981799.06</v>
      </c>
      <c r="F37">
        <f>'Samlet validering'!B$11</f>
        <v>0</v>
      </c>
    </row>
    <row r="38" spans="1:6" x14ac:dyDescent="0.3">
      <c r="A38" t="s">
        <v>36</v>
      </c>
      <c r="B38" t="s">
        <v>60</v>
      </c>
      <c r="C38" t="s">
        <v>29</v>
      </c>
      <c r="D38" t="s">
        <v>95</v>
      </c>
      <c r="E38" s="2">
        <v>-1990899.53</v>
      </c>
      <c r="F38">
        <f>'Samlet validering'!B$11</f>
        <v>0</v>
      </c>
    </row>
    <row r="39" spans="1:6" x14ac:dyDescent="0.3">
      <c r="A39" t="s">
        <v>36</v>
      </c>
      <c r="B39" t="s">
        <v>60</v>
      </c>
      <c r="C39" t="s">
        <v>29</v>
      </c>
      <c r="D39" t="s">
        <v>96</v>
      </c>
      <c r="E39" s="2">
        <v>-3981799.06</v>
      </c>
      <c r="F39">
        <f>'Samlet validering'!B$11</f>
        <v>0</v>
      </c>
    </row>
    <row r="40" spans="1:6" x14ac:dyDescent="0.3">
      <c r="A40" t="s">
        <v>36</v>
      </c>
      <c r="B40" t="s">
        <v>60</v>
      </c>
      <c r="C40" t="s">
        <v>29</v>
      </c>
      <c r="D40" t="s">
        <v>97</v>
      </c>
      <c r="E40" s="2">
        <v>-1990899.53</v>
      </c>
      <c r="F40">
        <f>'Samlet validering'!B$11</f>
        <v>0</v>
      </c>
    </row>
    <row r="41" spans="1:6" x14ac:dyDescent="0.3">
      <c r="A41" t="s">
        <v>36</v>
      </c>
      <c r="B41" t="s">
        <v>60</v>
      </c>
      <c r="C41" t="s">
        <v>29</v>
      </c>
      <c r="D41" t="s">
        <v>98</v>
      </c>
      <c r="E41" s="2">
        <v>-1990899.53</v>
      </c>
      <c r="F41">
        <f>'Samlet validering'!B$11</f>
        <v>0</v>
      </c>
    </row>
    <row r="42" spans="1:6" x14ac:dyDescent="0.3">
      <c r="A42" t="s">
        <v>36</v>
      </c>
      <c r="B42" t="s">
        <v>60</v>
      </c>
      <c r="C42" t="s">
        <v>29</v>
      </c>
      <c r="D42" t="s">
        <v>99</v>
      </c>
      <c r="E42" s="2">
        <v>-1990899.53</v>
      </c>
      <c r="F42">
        <f>'Samlet validering'!B$11</f>
        <v>0</v>
      </c>
    </row>
    <row r="43" spans="1:6" x14ac:dyDescent="0.3">
      <c r="A43" t="s">
        <v>36</v>
      </c>
      <c r="B43" t="s">
        <v>60</v>
      </c>
      <c r="C43" t="s">
        <v>29</v>
      </c>
      <c r="D43" t="s">
        <v>100</v>
      </c>
      <c r="E43" s="2">
        <v>-3981799.06</v>
      </c>
      <c r="F43">
        <f>'Samlet validering'!B$11</f>
        <v>0</v>
      </c>
    </row>
    <row r="44" spans="1:6" x14ac:dyDescent="0.3">
      <c r="A44" t="s">
        <v>36</v>
      </c>
      <c r="B44" t="s">
        <v>60</v>
      </c>
      <c r="C44" t="s">
        <v>29</v>
      </c>
      <c r="D44" t="s">
        <v>101</v>
      </c>
      <c r="E44" s="2">
        <v>24999</v>
      </c>
      <c r="F44">
        <f>'Samlet validering'!B$11</f>
        <v>0</v>
      </c>
    </row>
    <row r="45" spans="1:6" x14ac:dyDescent="0.3">
      <c r="A45" t="s">
        <v>36</v>
      </c>
      <c r="B45" t="s">
        <v>60</v>
      </c>
      <c r="C45" t="s">
        <v>29</v>
      </c>
      <c r="D45" t="s">
        <v>61</v>
      </c>
      <c r="E45" s="2">
        <v>-10000</v>
      </c>
      <c r="F45">
        <f>'Samlet validering'!B$11</f>
        <v>0</v>
      </c>
    </row>
    <row r="46" spans="1:6" x14ac:dyDescent="0.3">
      <c r="A46" t="s">
        <v>36</v>
      </c>
      <c r="B46" t="s">
        <v>60</v>
      </c>
      <c r="C46" t="s">
        <v>29</v>
      </c>
      <c r="D46" t="s">
        <v>62</v>
      </c>
      <c r="E46" s="2">
        <v>10000</v>
      </c>
      <c r="F46">
        <f>'Samlet validering'!B$11</f>
        <v>0</v>
      </c>
    </row>
    <row r="47" spans="1:6" x14ac:dyDescent="0.3">
      <c r="A47" t="s">
        <v>36</v>
      </c>
      <c r="B47" t="s">
        <v>60</v>
      </c>
      <c r="C47" t="s">
        <v>29</v>
      </c>
      <c r="D47" t="s">
        <v>102</v>
      </c>
      <c r="E47" s="2">
        <v>23999</v>
      </c>
      <c r="F47">
        <f>'Samlet validering'!B$11</f>
        <v>0</v>
      </c>
    </row>
    <row r="48" spans="1:6" x14ac:dyDescent="0.3">
      <c r="A48" t="s">
        <v>36</v>
      </c>
      <c r="B48" t="s">
        <v>60</v>
      </c>
      <c r="C48" t="s">
        <v>29</v>
      </c>
      <c r="D48" t="s">
        <v>89</v>
      </c>
      <c r="E48" s="2">
        <v>-30000</v>
      </c>
      <c r="F48">
        <f>'Samlet validering'!B$11</f>
        <v>0</v>
      </c>
    </row>
    <row r="49" spans="1:6" x14ac:dyDescent="0.3">
      <c r="A49" t="s">
        <v>36</v>
      </c>
      <c r="B49" t="s">
        <v>60</v>
      </c>
      <c r="C49" t="s">
        <v>63</v>
      </c>
      <c r="D49" t="s">
        <v>64</v>
      </c>
      <c r="E49" s="2">
        <v>-10000</v>
      </c>
      <c r="F49">
        <f>'Samlet validering'!B$11</f>
        <v>0</v>
      </c>
    </row>
    <row r="50" spans="1:6" x14ac:dyDescent="0.3">
      <c r="A50" t="s">
        <v>36</v>
      </c>
      <c r="B50" t="s">
        <v>65</v>
      </c>
      <c r="C50" t="s">
        <v>29</v>
      </c>
      <c r="D50" t="s">
        <v>66</v>
      </c>
      <c r="E50" s="2">
        <v>10000</v>
      </c>
      <c r="F50">
        <f>'Samlet validering'!B$11</f>
        <v>0</v>
      </c>
    </row>
    <row r="51" spans="1:6" x14ac:dyDescent="0.3">
      <c r="A51" t="s">
        <v>36</v>
      </c>
      <c r="B51" t="s">
        <v>65</v>
      </c>
      <c r="C51" t="s">
        <v>63</v>
      </c>
      <c r="D51" t="s">
        <v>127</v>
      </c>
      <c r="E51" s="2">
        <v>-95847</v>
      </c>
      <c r="F51">
        <f>'Samlet validering'!B$11</f>
        <v>0</v>
      </c>
    </row>
    <row r="52" spans="1:6" x14ac:dyDescent="0.3">
      <c r="A52" t="s">
        <v>36</v>
      </c>
      <c r="B52" t="s">
        <v>67</v>
      </c>
      <c r="C52" t="s">
        <v>29</v>
      </c>
      <c r="D52" t="s">
        <v>68</v>
      </c>
      <c r="E52" s="2">
        <v>4800</v>
      </c>
      <c r="F52">
        <f>'Samlet validering'!B$11</f>
        <v>0</v>
      </c>
    </row>
    <row r="53" spans="1:6" x14ac:dyDescent="0.3">
      <c r="A53" t="s">
        <v>36</v>
      </c>
      <c r="B53" t="s">
        <v>90</v>
      </c>
      <c r="C53" t="s">
        <v>29</v>
      </c>
      <c r="D53" t="s">
        <v>91</v>
      </c>
      <c r="E53" s="2">
        <v>-12000</v>
      </c>
      <c r="F53">
        <f>'Samlet validering'!B$11</f>
        <v>0</v>
      </c>
    </row>
    <row r="54" spans="1:6" x14ac:dyDescent="0.3">
      <c r="A54" t="s">
        <v>36</v>
      </c>
      <c r="B54" t="s">
        <v>69</v>
      </c>
      <c r="C54" t="s">
        <v>70</v>
      </c>
      <c r="D54" t="s">
        <v>71</v>
      </c>
      <c r="E54" s="2">
        <v>-5000</v>
      </c>
      <c r="F54">
        <f>'Samlet validering'!B$11</f>
        <v>0</v>
      </c>
    </row>
    <row r="55" spans="1:6" x14ac:dyDescent="0.3">
      <c r="A55" t="s">
        <v>36</v>
      </c>
      <c r="B55" t="s">
        <v>69</v>
      </c>
      <c r="C55" t="s">
        <v>72</v>
      </c>
      <c r="D55" t="s">
        <v>71</v>
      </c>
      <c r="E55" s="2">
        <v>-5000</v>
      </c>
      <c r="F55">
        <f>'Samlet validering'!B$11</f>
        <v>0</v>
      </c>
    </row>
    <row r="56" spans="1:6" x14ac:dyDescent="0.3">
      <c r="A56" t="s">
        <v>36</v>
      </c>
      <c r="B56" t="s">
        <v>73</v>
      </c>
      <c r="C56" t="s">
        <v>74</v>
      </c>
      <c r="D56" t="s">
        <v>71</v>
      </c>
      <c r="E56" s="2">
        <v>-5000</v>
      </c>
      <c r="F56">
        <f>'Samlet validering'!B$11</f>
        <v>0</v>
      </c>
    </row>
    <row r="57" spans="1:6" x14ac:dyDescent="0.3">
      <c r="A57" t="s">
        <v>36</v>
      </c>
      <c r="B57" t="s">
        <v>73</v>
      </c>
      <c r="C57" t="s">
        <v>75</v>
      </c>
      <c r="D57" t="s">
        <v>71</v>
      </c>
      <c r="E57" s="2">
        <v>-5000</v>
      </c>
      <c r="F57">
        <f>'Samlet validering'!B$11</f>
        <v>0</v>
      </c>
    </row>
    <row r="58" spans="1:6" x14ac:dyDescent="0.3">
      <c r="A58" t="s">
        <v>36</v>
      </c>
      <c r="B58" t="s">
        <v>76</v>
      </c>
      <c r="C58" t="s">
        <v>29</v>
      </c>
      <c r="D58" t="s">
        <v>68</v>
      </c>
      <c r="E58" s="2">
        <v>1520</v>
      </c>
      <c r="F58">
        <f>'Samlet validering'!B$11</f>
        <v>0</v>
      </c>
    </row>
    <row r="59" spans="1:6" x14ac:dyDescent="0.3">
      <c r="A59" t="s">
        <v>36</v>
      </c>
      <c r="B59" t="s">
        <v>76</v>
      </c>
      <c r="C59" t="s">
        <v>63</v>
      </c>
      <c r="D59" t="s">
        <v>71</v>
      </c>
      <c r="E59" s="2">
        <v>-5000</v>
      </c>
      <c r="F59">
        <f>'Samlet validering'!B$11</f>
        <v>0</v>
      </c>
    </row>
    <row r="60" spans="1:6" x14ac:dyDescent="0.3">
      <c r="A60" t="s">
        <v>36</v>
      </c>
      <c r="B60" t="s">
        <v>76</v>
      </c>
      <c r="C60" t="s">
        <v>74</v>
      </c>
      <c r="D60" t="s">
        <v>71</v>
      </c>
      <c r="E60" s="2">
        <v>-5000</v>
      </c>
      <c r="F60">
        <f>'Samlet validering'!B$11</f>
        <v>0</v>
      </c>
    </row>
    <row r="61" spans="1:6" x14ac:dyDescent="0.3">
      <c r="A61" t="s">
        <v>36</v>
      </c>
      <c r="B61" t="s">
        <v>76</v>
      </c>
      <c r="C61" t="s">
        <v>72</v>
      </c>
      <c r="D61" t="s">
        <v>71</v>
      </c>
      <c r="E61" s="2">
        <v>-5000</v>
      </c>
      <c r="F61">
        <f>'Samlet validering'!B$11</f>
        <v>0</v>
      </c>
    </row>
    <row r="62" spans="1:6" x14ac:dyDescent="0.3">
      <c r="A62" t="s">
        <v>36</v>
      </c>
      <c r="B62" t="s">
        <v>76</v>
      </c>
      <c r="C62" t="s">
        <v>77</v>
      </c>
      <c r="D62" t="s">
        <v>71</v>
      </c>
      <c r="E62" s="2">
        <v>-5000</v>
      </c>
      <c r="F62">
        <f>'Samlet validering'!B$11</f>
        <v>0</v>
      </c>
    </row>
    <row r="63" spans="1:6" x14ac:dyDescent="0.3">
      <c r="A63" t="s">
        <v>36</v>
      </c>
      <c r="B63" t="s">
        <v>78</v>
      </c>
      <c r="C63" t="s">
        <v>63</v>
      </c>
      <c r="D63" t="s">
        <v>71</v>
      </c>
      <c r="E63" s="2">
        <v>-5000</v>
      </c>
      <c r="F63">
        <f>'Samlet validering'!B$11</f>
        <v>0</v>
      </c>
    </row>
    <row r="64" spans="1:6" x14ac:dyDescent="0.3">
      <c r="A64" t="s">
        <v>36</v>
      </c>
      <c r="B64" t="s">
        <v>78</v>
      </c>
      <c r="C64" t="s">
        <v>77</v>
      </c>
      <c r="D64" t="s">
        <v>71</v>
      </c>
      <c r="E64" s="2">
        <v>-5000</v>
      </c>
      <c r="F64">
        <f>'Samlet validering'!B$11</f>
        <v>0</v>
      </c>
    </row>
    <row r="65" spans="1:6" x14ac:dyDescent="0.3">
      <c r="A65" t="s">
        <v>36</v>
      </c>
      <c r="B65" t="s">
        <v>79</v>
      </c>
      <c r="C65" t="s">
        <v>29</v>
      </c>
      <c r="D65" t="s">
        <v>80</v>
      </c>
      <c r="E65" s="2">
        <v>20000</v>
      </c>
      <c r="F65">
        <f>'Samlet validering'!B$11</f>
        <v>0</v>
      </c>
    </row>
    <row r="66" spans="1:6" x14ac:dyDescent="0.3">
      <c r="A66" t="s">
        <v>36</v>
      </c>
      <c r="B66" t="s">
        <v>79</v>
      </c>
      <c r="C66" t="s">
        <v>29</v>
      </c>
      <c r="D66" t="s">
        <v>85</v>
      </c>
      <c r="E66" s="2">
        <v>-11034</v>
      </c>
      <c r="F66">
        <f>'Samlet validering'!B$11</f>
        <v>0</v>
      </c>
    </row>
    <row r="67" spans="1:6" x14ac:dyDescent="0.3">
      <c r="A67" t="s">
        <v>36</v>
      </c>
      <c r="B67" t="s">
        <v>79</v>
      </c>
      <c r="C67" t="s">
        <v>128</v>
      </c>
      <c r="D67" t="s">
        <v>129</v>
      </c>
      <c r="E67" s="2">
        <v>2154</v>
      </c>
      <c r="F67">
        <f>'Samlet validering'!B$11</f>
        <v>0</v>
      </c>
    </row>
    <row r="68" spans="1:6" x14ac:dyDescent="0.3">
      <c r="A68" t="s">
        <v>36</v>
      </c>
      <c r="B68" t="s">
        <v>81</v>
      </c>
      <c r="C68" t="s">
        <v>29</v>
      </c>
      <c r="D68" t="s">
        <v>82</v>
      </c>
      <c r="E68" s="2">
        <v>50000</v>
      </c>
      <c r="F68">
        <f>'Samlet validering'!B$11</f>
        <v>0</v>
      </c>
    </row>
    <row r="69" spans="1:6" x14ac:dyDescent="0.3">
      <c r="A69" t="s">
        <v>36</v>
      </c>
      <c r="B69" t="s">
        <v>83</v>
      </c>
      <c r="C69" t="s">
        <v>29</v>
      </c>
      <c r="D69" t="s">
        <v>84</v>
      </c>
      <c r="E69" s="2">
        <v>5000</v>
      </c>
      <c r="F69">
        <f>'Samlet validering'!B$11</f>
        <v>0</v>
      </c>
    </row>
    <row r="70" spans="1:6" x14ac:dyDescent="0.3">
      <c r="A70" t="s">
        <v>52</v>
      </c>
      <c r="B70" t="s">
        <v>1</v>
      </c>
      <c r="C70" t="s">
        <v>29</v>
      </c>
      <c r="D70" t="s">
        <v>37</v>
      </c>
      <c r="E70" s="2">
        <v>-10000</v>
      </c>
      <c r="F70">
        <f>'Samlet validering'!B$11</f>
        <v>0</v>
      </c>
    </row>
    <row r="71" spans="1:6" x14ac:dyDescent="0.3">
      <c r="A71" t="s">
        <v>52</v>
      </c>
      <c r="B71" t="s">
        <v>1</v>
      </c>
      <c r="C71" t="s">
        <v>29</v>
      </c>
      <c r="D71" t="s">
        <v>30</v>
      </c>
      <c r="E71" s="2">
        <v>-12625</v>
      </c>
      <c r="F71">
        <f>'Samlet validering'!B$11</f>
        <v>0</v>
      </c>
    </row>
    <row r="72" spans="1:6" x14ac:dyDescent="0.3">
      <c r="A72" t="s">
        <v>52</v>
      </c>
      <c r="B72" t="s">
        <v>1</v>
      </c>
      <c r="C72" t="s">
        <v>29</v>
      </c>
      <c r="D72" t="s">
        <v>32</v>
      </c>
      <c r="E72" s="2">
        <v>-15</v>
      </c>
      <c r="F72">
        <f>'Samlet validering'!B$11</f>
        <v>0</v>
      </c>
    </row>
    <row r="73" spans="1:6" x14ac:dyDescent="0.3">
      <c r="A73" t="s">
        <v>52</v>
      </c>
      <c r="B73" t="s">
        <v>1</v>
      </c>
      <c r="C73" t="s">
        <v>29</v>
      </c>
      <c r="D73" t="s">
        <v>33</v>
      </c>
      <c r="E73" s="2">
        <v>-66500</v>
      </c>
      <c r="F73">
        <f>'Samlet validering'!B$11</f>
        <v>0</v>
      </c>
    </row>
    <row r="74" spans="1:6" x14ac:dyDescent="0.3">
      <c r="A74" t="s">
        <v>52</v>
      </c>
      <c r="B74" t="s">
        <v>1</v>
      </c>
      <c r="C74" t="s">
        <v>29</v>
      </c>
      <c r="D74" t="s">
        <v>39</v>
      </c>
      <c r="E74" s="2">
        <v>25632.5</v>
      </c>
      <c r="F74">
        <f>'Samlet validering'!B$11</f>
        <v>0</v>
      </c>
    </row>
    <row r="75" spans="1:6" x14ac:dyDescent="0.3">
      <c r="A75" t="s">
        <v>52</v>
      </c>
      <c r="B75" t="s">
        <v>1</v>
      </c>
      <c r="C75" t="s">
        <v>29</v>
      </c>
      <c r="D75" t="s">
        <v>53</v>
      </c>
      <c r="E75" s="2">
        <v>670</v>
      </c>
      <c r="F75">
        <f>'Samlet validering'!B$11</f>
        <v>0</v>
      </c>
    </row>
    <row r="76" spans="1:6" x14ac:dyDescent="0.3">
      <c r="A76" t="s">
        <v>52</v>
      </c>
      <c r="B76" t="s">
        <v>1</v>
      </c>
      <c r="C76" t="s">
        <v>29</v>
      </c>
      <c r="D76" t="s">
        <v>35</v>
      </c>
      <c r="E76" s="2">
        <v>124902.5</v>
      </c>
      <c r="F76">
        <f>'Samlet validering'!B$11</f>
        <v>0</v>
      </c>
    </row>
    <row r="77" spans="1:6" x14ac:dyDescent="0.3">
      <c r="A77" t="s">
        <v>52</v>
      </c>
      <c r="B77" t="s">
        <v>54</v>
      </c>
      <c r="C77" t="s">
        <v>29</v>
      </c>
      <c r="D77" t="s">
        <v>33</v>
      </c>
      <c r="E77" s="2">
        <v>-9995</v>
      </c>
      <c r="F77">
        <f>'Samlet validering'!B$11</f>
        <v>0</v>
      </c>
    </row>
    <row r="78" spans="1:6" x14ac:dyDescent="0.3">
      <c r="A78" t="s">
        <v>52</v>
      </c>
      <c r="B78" t="s">
        <v>51</v>
      </c>
      <c r="C78" t="s">
        <v>29</v>
      </c>
      <c r="D78" t="s">
        <v>33</v>
      </c>
      <c r="E78" s="2">
        <v>-499</v>
      </c>
      <c r="F78">
        <f>'Samlet validering'!B$11</f>
        <v>0</v>
      </c>
    </row>
    <row r="79" spans="1:6" x14ac:dyDescent="0.3">
      <c r="A79" t="s">
        <v>5</v>
      </c>
      <c r="B79" t="s">
        <v>1</v>
      </c>
      <c r="C79" t="s">
        <v>29</v>
      </c>
      <c r="D79" t="s">
        <v>30</v>
      </c>
      <c r="E79" s="2">
        <v>-2250</v>
      </c>
      <c r="F79">
        <f>'Samlet validering'!B$11</f>
        <v>0</v>
      </c>
    </row>
    <row r="80" spans="1:6" x14ac:dyDescent="0.3">
      <c r="A80" t="s">
        <v>5</v>
      </c>
      <c r="B80" t="s">
        <v>1</v>
      </c>
      <c r="C80" t="s">
        <v>29</v>
      </c>
      <c r="D80" t="s">
        <v>39</v>
      </c>
      <c r="E80" s="2">
        <v>25632.5</v>
      </c>
      <c r="F80">
        <f>'Samlet validering'!B$11</f>
        <v>0</v>
      </c>
    </row>
    <row r="81" spans="1:6" x14ac:dyDescent="0.3">
      <c r="A81" t="s">
        <v>55</v>
      </c>
      <c r="B81" t="s">
        <v>1</v>
      </c>
      <c r="C81" t="s">
        <v>29</v>
      </c>
      <c r="D81" t="s">
        <v>37</v>
      </c>
      <c r="E81" s="2">
        <v>-15000</v>
      </c>
      <c r="F81">
        <f>'Samlet validering'!B$11</f>
        <v>0</v>
      </c>
    </row>
    <row r="82" spans="1:6" x14ac:dyDescent="0.3">
      <c r="A82" t="s">
        <v>55</v>
      </c>
      <c r="B82" t="s">
        <v>1</v>
      </c>
      <c r="C82" t="s">
        <v>29</v>
      </c>
      <c r="D82" t="s">
        <v>33</v>
      </c>
      <c r="E82" s="2">
        <v>-19998</v>
      </c>
      <c r="F82">
        <f>'Samlet validering'!B$11</f>
        <v>0</v>
      </c>
    </row>
    <row r="83" spans="1:6" x14ac:dyDescent="0.3">
      <c r="A83" t="s">
        <v>55</v>
      </c>
      <c r="B83" t="s">
        <v>1</v>
      </c>
      <c r="C83" t="s">
        <v>29</v>
      </c>
      <c r="D83" t="s">
        <v>56</v>
      </c>
      <c r="E83" s="2">
        <v>5500</v>
      </c>
      <c r="F83">
        <f>'Samlet validering'!B$11</f>
        <v>0</v>
      </c>
    </row>
    <row r="84" spans="1:6" x14ac:dyDescent="0.3">
      <c r="A84" t="s">
        <v>55</v>
      </c>
      <c r="B84" t="s">
        <v>1</v>
      </c>
      <c r="C84" t="s">
        <v>29</v>
      </c>
      <c r="D84" t="s">
        <v>35</v>
      </c>
      <c r="E84" s="2">
        <v>9500</v>
      </c>
      <c r="F84">
        <f>'Samlet validering'!B$11</f>
        <v>0</v>
      </c>
    </row>
    <row r="85" spans="1:6" x14ac:dyDescent="0.3">
      <c r="A85" t="s">
        <v>55</v>
      </c>
      <c r="B85" t="s">
        <v>48</v>
      </c>
      <c r="C85" t="s">
        <v>29</v>
      </c>
      <c r="D85" t="s">
        <v>33</v>
      </c>
      <c r="E85" s="2">
        <v>-12400</v>
      </c>
      <c r="F85">
        <f>'Samlet validering'!B$11</f>
        <v>0</v>
      </c>
    </row>
    <row r="86" spans="1:6" x14ac:dyDescent="0.3">
      <c r="A86" t="s">
        <v>55</v>
      </c>
      <c r="B86" t="s">
        <v>67</v>
      </c>
      <c r="C86" t="s">
        <v>29</v>
      </c>
      <c r="D86" t="s">
        <v>86</v>
      </c>
      <c r="E86" s="2">
        <v>11034</v>
      </c>
      <c r="F86">
        <f>'Samlet validering'!B$11</f>
        <v>0</v>
      </c>
    </row>
    <row r="87" spans="1:6" x14ac:dyDescent="0.3">
      <c r="A87" t="s">
        <v>55</v>
      </c>
      <c r="B87" t="s">
        <v>90</v>
      </c>
      <c r="C87" t="s">
        <v>29</v>
      </c>
      <c r="D87" t="s">
        <v>91</v>
      </c>
      <c r="E87" s="2">
        <v>-20000</v>
      </c>
      <c r="F87">
        <f>'Samlet validering'!B$11</f>
        <v>0</v>
      </c>
    </row>
    <row r="88" spans="1:6" x14ac:dyDescent="0.3">
      <c r="A88" t="s">
        <v>87</v>
      </c>
      <c r="B88" t="s">
        <v>60</v>
      </c>
      <c r="C88" t="s">
        <v>29</v>
      </c>
      <c r="D88" t="s">
        <v>101</v>
      </c>
      <c r="E88" s="2">
        <v>-24999</v>
      </c>
      <c r="F88">
        <f>'Samlet validering'!B$11</f>
        <v>0</v>
      </c>
    </row>
    <row r="89" spans="1:6" x14ac:dyDescent="0.3">
      <c r="A89" t="s">
        <v>87</v>
      </c>
      <c r="B89" t="s">
        <v>60</v>
      </c>
      <c r="C89" t="s">
        <v>29</v>
      </c>
      <c r="D89" t="s">
        <v>102</v>
      </c>
      <c r="E89" s="2">
        <v>-23999</v>
      </c>
      <c r="F89">
        <f>'Samlet validering'!B$11</f>
        <v>0</v>
      </c>
    </row>
    <row r="90" spans="1:6" x14ac:dyDescent="0.3">
      <c r="A90" t="s">
        <v>87</v>
      </c>
      <c r="B90" t="s">
        <v>60</v>
      </c>
      <c r="C90" t="s">
        <v>29</v>
      </c>
      <c r="D90" t="s">
        <v>89</v>
      </c>
      <c r="E90" s="2">
        <v>-15000</v>
      </c>
      <c r="F90">
        <f>'Samlet validering'!B$11</f>
        <v>0</v>
      </c>
    </row>
    <row r="91" spans="1:6" x14ac:dyDescent="0.3">
      <c r="A91" t="s">
        <v>87</v>
      </c>
      <c r="B91" t="s">
        <v>88</v>
      </c>
      <c r="C91" t="s">
        <v>29</v>
      </c>
      <c r="D91" t="s">
        <v>37</v>
      </c>
      <c r="E91" s="2">
        <v>-34000</v>
      </c>
      <c r="F91">
        <f>'Samlet validering'!B$11</f>
        <v>0</v>
      </c>
    </row>
    <row r="92" spans="1:6" x14ac:dyDescent="0.3">
      <c r="A92" t="s">
        <v>87</v>
      </c>
      <c r="B92" t="s">
        <v>88</v>
      </c>
      <c r="C92" t="s">
        <v>29</v>
      </c>
      <c r="D92" t="s">
        <v>56</v>
      </c>
      <c r="E92" s="2">
        <v>21000</v>
      </c>
      <c r="F92">
        <f>'Samlet validering'!B$11</f>
        <v>0</v>
      </c>
    </row>
    <row r="93" spans="1:6" x14ac:dyDescent="0.3">
      <c r="A93" t="s">
        <v>87</v>
      </c>
      <c r="B93" t="s">
        <v>88</v>
      </c>
      <c r="C93" t="s">
        <v>29</v>
      </c>
      <c r="D93" t="s">
        <v>35</v>
      </c>
      <c r="E93" s="2">
        <v>13000</v>
      </c>
      <c r="F93">
        <f>'Samlet validering'!B$11</f>
        <v>0</v>
      </c>
    </row>
    <row r="94" spans="1:6" x14ac:dyDescent="0.3">
      <c r="A94" t="s">
        <v>87</v>
      </c>
      <c r="B94" t="s">
        <v>130</v>
      </c>
      <c r="C94" t="s">
        <v>63</v>
      </c>
      <c r="D94" t="s">
        <v>35</v>
      </c>
      <c r="E94" s="2">
        <v>5000</v>
      </c>
      <c r="F94">
        <f>'Samlet validering'!B$11</f>
        <v>0</v>
      </c>
    </row>
    <row r="95" spans="1:6" x14ac:dyDescent="0.3">
      <c r="A95" t="s">
        <v>87</v>
      </c>
      <c r="B95" t="s">
        <v>130</v>
      </c>
      <c r="C95" t="s">
        <v>63</v>
      </c>
      <c r="D95" t="s">
        <v>127</v>
      </c>
      <c r="E95" s="2">
        <v>-10000</v>
      </c>
      <c r="F95">
        <f>'Samlet validering'!B$11</f>
        <v>0</v>
      </c>
    </row>
    <row r="96" spans="1:6" x14ac:dyDescent="0.3">
      <c r="A96" t="s">
        <v>87</v>
      </c>
      <c r="B96" t="s">
        <v>131</v>
      </c>
      <c r="C96" t="s">
        <v>63</v>
      </c>
      <c r="D96" t="s">
        <v>35</v>
      </c>
      <c r="E96" s="2">
        <v>5000</v>
      </c>
      <c r="F96">
        <f>'Samlet validering'!B$11</f>
        <v>0</v>
      </c>
    </row>
    <row r="97" spans="1:6" x14ac:dyDescent="0.3">
      <c r="A97" t="s">
        <v>87</v>
      </c>
      <c r="B97" t="s">
        <v>131</v>
      </c>
      <c r="C97" t="s">
        <v>63</v>
      </c>
      <c r="D97" t="s">
        <v>127</v>
      </c>
      <c r="E97" s="2">
        <v>-10000</v>
      </c>
      <c r="F97">
        <f>'Samlet validering'!B$11</f>
        <v>0</v>
      </c>
    </row>
    <row r="98" spans="1:6" x14ac:dyDescent="0.3">
      <c r="A98" t="s">
        <v>0</v>
      </c>
      <c r="E98" s="2">
        <v>-44055621.509999998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G95"/>
  <sheetViews>
    <sheetView showGridLines="0" workbookViewId="0">
      <pane ySplit="1" topLeftCell="A2" activePane="bottomLeft" state="frozen"/>
      <selection pane="bottomLeft" activeCell="F9" sqref="F9"/>
    </sheetView>
  </sheetViews>
  <sheetFormatPr defaultColWidth="28.5546875" defaultRowHeight="14.4" x14ac:dyDescent="0.3"/>
  <cols>
    <col min="2" max="2" width="47" bestFit="1" customWidth="1"/>
  </cols>
  <sheetData>
    <row r="1" spans="1:7" x14ac:dyDescent="0.3">
      <c r="A1" s="24" t="s">
        <v>23</v>
      </c>
      <c r="B1" s="24" t="s">
        <v>22</v>
      </c>
      <c r="C1" s="24" t="s">
        <v>28</v>
      </c>
      <c r="D1" s="24" t="s">
        <v>3</v>
      </c>
      <c r="E1" s="24" t="s">
        <v>2</v>
      </c>
      <c r="F1" s="24" t="s">
        <v>58</v>
      </c>
    </row>
    <row r="2" spans="1:7" x14ac:dyDescent="0.3">
      <c r="A2" t="s">
        <v>1</v>
      </c>
      <c r="B2" t="s">
        <v>1</v>
      </c>
      <c r="C2" t="s">
        <v>29</v>
      </c>
      <c r="D2" t="s">
        <v>30</v>
      </c>
      <c r="E2">
        <v>-1810</v>
      </c>
      <c r="F2">
        <f>'Samlet validering'!$B$11</f>
        <v>0</v>
      </c>
    </row>
    <row r="3" spans="1:7" x14ac:dyDescent="0.3">
      <c r="A3" t="s">
        <v>1</v>
      </c>
      <c r="B3" t="s">
        <v>1</v>
      </c>
      <c r="C3" t="s">
        <v>29</v>
      </c>
      <c r="D3" t="s">
        <v>31</v>
      </c>
      <c r="E3">
        <v>-56000</v>
      </c>
      <c r="F3">
        <f>'Samlet validering'!$B$11</f>
        <v>0</v>
      </c>
      <c r="G3" s="49"/>
    </row>
    <row r="4" spans="1:7" x14ac:dyDescent="0.3">
      <c r="A4" t="s">
        <v>1</v>
      </c>
      <c r="B4" t="s">
        <v>1</v>
      </c>
      <c r="C4" t="s">
        <v>29</v>
      </c>
      <c r="D4" t="s">
        <v>32</v>
      </c>
      <c r="E4">
        <v>-15251</v>
      </c>
      <c r="F4">
        <f>'Samlet validering'!$B$11</f>
        <v>0</v>
      </c>
    </row>
    <row r="5" spans="1:7" x14ac:dyDescent="0.3">
      <c r="A5" t="s">
        <v>1</v>
      </c>
      <c r="B5" t="s">
        <v>1</v>
      </c>
      <c r="C5" t="s">
        <v>29</v>
      </c>
      <c r="D5" t="s">
        <v>33</v>
      </c>
      <c r="E5">
        <v>-111100</v>
      </c>
      <c r="F5">
        <f>'Samlet validering'!$B$11</f>
        <v>0</v>
      </c>
    </row>
    <row r="6" spans="1:7" x14ac:dyDescent="0.3">
      <c r="A6" t="s">
        <v>1</v>
      </c>
      <c r="B6" t="s">
        <v>1</v>
      </c>
      <c r="C6" t="s">
        <v>29</v>
      </c>
      <c r="D6" t="s">
        <v>34</v>
      </c>
      <c r="E6">
        <v>-35000</v>
      </c>
      <c r="F6">
        <f>'Samlet validering'!$B$11</f>
        <v>0</v>
      </c>
    </row>
    <row r="7" spans="1:7" x14ac:dyDescent="0.3">
      <c r="A7" t="s">
        <v>1</v>
      </c>
      <c r="B7" t="s">
        <v>1</v>
      </c>
      <c r="C7" t="s">
        <v>29</v>
      </c>
      <c r="D7" t="s">
        <v>35</v>
      </c>
      <c r="E7">
        <v>108</v>
      </c>
      <c r="F7">
        <f>'Samlet validering'!$B$11</f>
        <v>0</v>
      </c>
    </row>
    <row r="8" spans="1:7" x14ac:dyDescent="0.3">
      <c r="A8" t="s">
        <v>36</v>
      </c>
      <c r="B8" t="s">
        <v>1</v>
      </c>
      <c r="C8" t="s">
        <v>29</v>
      </c>
      <c r="D8" t="s">
        <v>37</v>
      </c>
      <c r="E8">
        <v>-10000</v>
      </c>
      <c r="F8">
        <f>'Samlet validering'!$B$11</f>
        <v>0</v>
      </c>
    </row>
    <row r="9" spans="1:7" x14ac:dyDescent="0.3">
      <c r="A9" t="s">
        <v>36</v>
      </c>
      <c r="B9" t="s">
        <v>1</v>
      </c>
      <c r="C9" t="s">
        <v>29</v>
      </c>
      <c r="D9" t="s">
        <v>30</v>
      </c>
      <c r="E9">
        <v>-46415.75</v>
      </c>
      <c r="F9">
        <f>'Samlet validering'!$B$11</f>
        <v>0</v>
      </c>
    </row>
    <row r="10" spans="1:7" x14ac:dyDescent="0.3">
      <c r="A10" t="s">
        <v>36</v>
      </c>
      <c r="B10" t="s">
        <v>1</v>
      </c>
      <c r="C10" t="s">
        <v>29</v>
      </c>
      <c r="D10" t="s">
        <v>31</v>
      </c>
      <c r="E10">
        <v>-200</v>
      </c>
      <c r="F10">
        <f>'Samlet validering'!$B$11</f>
        <v>0</v>
      </c>
    </row>
    <row r="11" spans="1:7" x14ac:dyDescent="0.3">
      <c r="A11" t="s">
        <v>36</v>
      </c>
      <c r="B11" t="s">
        <v>1</v>
      </c>
      <c r="C11" t="s">
        <v>29</v>
      </c>
      <c r="D11" t="s">
        <v>38</v>
      </c>
      <c r="E11">
        <v>-40000</v>
      </c>
      <c r="F11">
        <f>'Samlet validering'!$B$11</f>
        <v>0</v>
      </c>
    </row>
    <row r="12" spans="1:7" x14ac:dyDescent="0.3">
      <c r="A12" t="s">
        <v>36</v>
      </c>
      <c r="B12" t="s">
        <v>1</v>
      </c>
      <c r="C12" t="s">
        <v>29</v>
      </c>
      <c r="D12" t="s">
        <v>32</v>
      </c>
      <c r="E12">
        <v>-359504</v>
      </c>
      <c r="F12">
        <f>'Samlet validering'!$B$11</f>
        <v>0</v>
      </c>
    </row>
    <row r="13" spans="1:7" x14ac:dyDescent="0.3">
      <c r="A13" t="s">
        <v>36</v>
      </c>
      <c r="B13" t="s">
        <v>1</v>
      </c>
      <c r="C13" t="s">
        <v>29</v>
      </c>
      <c r="D13" t="s">
        <v>33</v>
      </c>
      <c r="E13">
        <v>-3263741</v>
      </c>
      <c r="F13">
        <f>'Samlet validering'!$B$11</f>
        <v>0</v>
      </c>
    </row>
    <row r="14" spans="1:7" x14ac:dyDescent="0.3">
      <c r="A14" t="s">
        <v>36</v>
      </c>
      <c r="B14" t="s">
        <v>1</v>
      </c>
      <c r="C14" t="s">
        <v>29</v>
      </c>
      <c r="D14" t="s">
        <v>92</v>
      </c>
      <c r="E14">
        <v>-30000</v>
      </c>
      <c r="F14">
        <f>'Samlet validering'!$B$11</f>
        <v>0</v>
      </c>
    </row>
    <row r="15" spans="1:7" x14ac:dyDescent="0.3">
      <c r="A15" t="s">
        <v>36</v>
      </c>
      <c r="B15" t="s">
        <v>1</v>
      </c>
      <c r="C15" t="s">
        <v>29</v>
      </c>
      <c r="D15" t="s">
        <v>62</v>
      </c>
      <c r="E15">
        <v>69000</v>
      </c>
      <c r="F15">
        <f>'Samlet validering'!$B$11</f>
        <v>0</v>
      </c>
    </row>
    <row r="16" spans="1:7" x14ac:dyDescent="0.3">
      <c r="A16" t="s">
        <v>36</v>
      </c>
      <c r="B16" t="s">
        <v>1</v>
      </c>
      <c r="C16" t="s">
        <v>29</v>
      </c>
      <c r="D16" t="s">
        <v>125</v>
      </c>
      <c r="E16">
        <v>85000</v>
      </c>
      <c r="F16">
        <f>'Samlet validering'!$B$11</f>
        <v>0</v>
      </c>
    </row>
    <row r="17" spans="1:6" x14ac:dyDescent="0.3">
      <c r="A17" t="s">
        <v>36</v>
      </c>
      <c r="B17" t="s">
        <v>1</v>
      </c>
      <c r="C17" t="s">
        <v>29</v>
      </c>
      <c r="D17" t="s">
        <v>126</v>
      </c>
      <c r="E17">
        <v>5071.5</v>
      </c>
      <c r="F17">
        <f>'Samlet validering'!$B$11</f>
        <v>0</v>
      </c>
    </row>
    <row r="18" spans="1:6" x14ac:dyDescent="0.3">
      <c r="A18" t="s">
        <v>36</v>
      </c>
      <c r="B18" t="s">
        <v>1</v>
      </c>
      <c r="C18" t="s">
        <v>29</v>
      </c>
      <c r="D18" t="s">
        <v>39</v>
      </c>
      <c r="E18">
        <v>124905.84</v>
      </c>
      <c r="F18">
        <f>'Samlet validering'!$B$11</f>
        <v>0</v>
      </c>
    </row>
    <row r="19" spans="1:6" x14ac:dyDescent="0.3">
      <c r="A19" t="s">
        <v>36</v>
      </c>
      <c r="B19" t="s">
        <v>1</v>
      </c>
      <c r="C19" t="s">
        <v>29</v>
      </c>
      <c r="D19" t="s">
        <v>59</v>
      </c>
      <c r="E19">
        <v>-6320</v>
      </c>
      <c r="F19">
        <f>'Samlet validering'!$B$11</f>
        <v>0</v>
      </c>
    </row>
    <row r="20" spans="1:6" x14ac:dyDescent="0.3">
      <c r="A20" t="s">
        <v>36</v>
      </c>
      <c r="B20" t="s">
        <v>1</v>
      </c>
      <c r="C20" t="s">
        <v>29</v>
      </c>
      <c r="D20" t="s">
        <v>40</v>
      </c>
      <c r="E20">
        <v>40480</v>
      </c>
      <c r="F20">
        <f>'Samlet validering'!$B$11</f>
        <v>0</v>
      </c>
    </row>
    <row r="21" spans="1:6" x14ac:dyDescent="0.3">
      <c r="A21" t="s">
        <v>36</v>
      </c>
      <c r="B21" t="s">
        <v>1</v>
      </c>
      <c r="C21" t="s">
        <v>29</v>
      </c>
      <c r="D21" t="s">
        <v>35</v>
      </c>
      <c r="E21">
        <v>11120</v>
      </c>
      <c r="F21">
        <f>'Samlet validering'!$B$11</f>
        <v>0</v>
      </c>
    </row>
    <row r="22" spans="1:6" x14ac:dyDescent="0.3">
      <c r="A22" t="s">
        <v>36</v>
      </c>
      <c r="B22" t="s">
        <v>41</v>
      </c>
      <c r="C22" t="s">
        <v>29</v>
      </c>
      <c r="D22" t="s">
        <v>33</v>
      </c>
      <c r="E22">
        <v>-10800</v>
      </c>
      <c r="F22">
        <f>'Samlet validering'!$B$11</f>
        <v>0</v>
      </c>
    </row>
    <row r="23" spans="1:6" x14ac:dyDescent="0.3">
      <c r="A23" t="s">
        <v>36</v>
      </c>
      <c r="B23" t="s">
        <v>42</v>
      </c>
      <c r="C23" t="s">
        <v>29</v>
      </c>
      <c r="D23" t="s">
        <v>33</v>
      </c>
      <c r="E23">
        <v>-10100</v>
      </c>
      <c r="F23">
        <f>'Samlet validering'!$B$11</f>
        <v>0</v>
      </c>
    </row>
    <row r="24" spans="1:6" x14ac:dyDescent="0.3">
      <c r="A24" t="s">
        <v>36</v>
      </c>
      <c r="B24" t="s">
        <v>43</v>
      </c>
      <c r="C24" t="s">
        <v>29</v>
      </c>
      <c r="D24" t="s">
        <v>33</v>
      </c>
      <c r="E24">
        <v>-19998</v>
      </c>
      <c r="F24">
        <f>'Samlet validering'!$B$11</f>
        <v>0</v>
      </c>
    </row>
    <row r="25" spans="1:6" x14ac:dyDescent="0.3">
      <c r="A25" t="s">
        <v>36</v>
      </c>
      <c r="B25" t="s">
        <v>44</v>
      </c>
      <c r="C25" t="s">
        <v>29</v>
      </c>
      <c r="D25" t="s">
        <v>33</v>
      </c>
      <c r="E25">
        <v>-109945</v>
      </c>
      <c r="F25">
        <f>'Samlet validering'!$B$11</f>
        <v>0</v>
      </c>
    </row>
    <row r="26" spans="1:6" x14ac:dyDescent="0.3">
      <c r="A26" t="s">
        <v>36</v>
      </c>
      <c r="B26" t="s">
        <v>45</v>
      </c>
      <c r="C26" t="s">
        <v>29</v>
      </c>
      <c r="D26" t="s">
        <v>33</v>
      </c>
      <c r="E26">
        <v>-9995</v>
      </c>
      <c r="F26">
        <f>'Samlet validering'!$B$11</f>
        <v>0</v>
      </c>
    </row>
    <row r="27" spans="1:6" x14ac:dyDescent="0.3">
      <c r="A27" t="s">
        <v>36</v>
      </c>
      <c r="B27" t="s">
        <v>46</v>
      </c>
      <c r="C27" t="s">
        <v>29</v>
      </c>
      <c r="D27" t="s">
        <v>33</v>
      </c>
      <c r="E27">
        <v>-85700</v>
      </c>
      <c r="F27">
        <f>'Samlet validering'!$B$11</f>
        <v>0</v>
      </c>
    </row>
    <row r="28" spans="1:6" x14ac:dyDescent="0.3">
      <c r="A28" t="s">
        <v>36</v>
      </c>
      <c r="B28" t="s">
        <v>47</v>
      </c>
      <c r="C28" t="s">
        <v>29</v>
      </c>
      <c r="D28" t="s">
        <v>33</v>
      </c>
      <c r="E28">
        <v>-9999</v>
      </c>
      <c r="F28">
        <f>'Samlet validering'!$B$11</f>
        <v>0</v>
      </c>
    </row>
    <row r="29" spans="1:6" x14ac:dyDescent="0.3">
      <c r="A29" t="s">
        <v>36</v>
      </c>
      <c r="B29" t="s">
        <v>48</v>
      </c>
      <c r="C29" t="s">
        <v>29</v>
      </c>
      <c r="D29" t="s">
        <v>33</v>
      </c>
      <c r="E29">
        <v>-100</v>
      </c>
      <c r="F29">
        <f>'Samlet validering'!$B$11</f>
        <v>0</v>
      </c>
    </row>
    <row r="30" spans="1:6" x14ac:dyDescent="0.3">
      <c r="A30" t="s">
        <v>36</v>
      </c>
      <c r="B30" t="s">
        <v>49</v>
      </c>
      <c r="C30" t="s">
        <v>29</v>
      </c>
      <c r="D30" t="s">
        <v>33</v>
      </c>
      <c r="E30">
        <v>-10900</v>
      </c>
      <c r="F30">
        <f>'Samlet validering'!$B$11</f>
        <v>0</v>
      </c>
    </row>
    <row r="31" spans="1:6" x14ac:dyDescent="0.3">
      <c r="A31" t="s">
        <v>36</v>
      </c>
      <c r="B31" t="s">
        <v>50</v>
      </c>
      <c r="C31" t="s">
        <v>29</v>
      </c>
      <c r="D31" t="s">
        <v>33</v>
      </c>
      <c r="E31">
        <v>-5400</v>
      </c>
      <c r="F31">
        <f>'Samlet validering'!$B$11</f>
        <v>0</v>
      </c>
    </row>
    <row r="32" spans="1:6" x14ac:dyDescent="0.3">
      <c r="A32" t="s">
        <v>36</v>
      </c>
      <c r="B32" t="s">
        <v>51</v>
      </c>
      <c r="C32" t="s">
        <v>29</v>
      </c>
      <c r="D32" t="s">
        <v>33</v>
      </c>
      <c r="E32">
        <v>-228220</v>
      </c>
      <c r="F32">
        <f>'Samlet validering'!$B$11</f>
        <v>0</v>
      </c>
    </row>
    <row r="33" spans="1:6" x14ac:dyDescent="0.3">
      <c r="A33" t="s">
        <v>36</v>
      </c>
      <c r="B33" t="s">
        <v>60</v>
      </c>
      <c r="C33" t="s">
        <v>29</v>
      </c>
      <c r="D33" t="s">
        <v>64</v>
      </c>
      <c r="E33">
        <v>10000</v>
      </c>
      <c r="F33">
        <f>'Samlet validering'!$B$11</f>
        <v>0</v>
      </c>
    </row>
    <row r="34" spans="1:6" x14ac:dyDescent="0.3">
      <c r="A34" t="s">
        <v>36</v>
      </c>
      <c r="B34" t="s">
        <v>60</v>
      </c>
      <c r="C34" t="s">
        <v>29</v>
      </c>
      <c r="D34" t="s">
        <v>93</v>
      </c>
      <c r="E34">
        <v>-19908995.300000001</v>
      </c>
      <c r="F34">
        <f>'Samlet validering'!$B$11</f>
        <v>0</v>
      </c>
    </row>
    <row r="35" spans="1:6" x14ac:dyDescent="0.3">
      <c r="A35" t="s">
        <v>36</v>
      </c>
      <c r="B35" t="s">
        <v>60</v>
      </c>
      <c r="C35" t="s">
        <v>29</v>
      </c>
      <c r="D35" t="s">
        <v>94</v>
      </c>
      <c r="E35">
        <v>-3981799.06</v>
      </c>
      <c r="F35">
        <f>'Samlet validering'!$B$11</f>
        <v>0</v>
      </c>
    </row>
    <row r="36" spans="1:6" x14ac:dyDescent="0.3">
      <c r="A36" t="s">
        <v>36</v>
      </c>
      <c r="B36" t="s">
        <v>60</v>
      </c>
      <c r="C36" t="s">
        <v>29</v>
      </c>
      <c r="D36" t="s">
        <v>95</v>
      </c>
      <c r="E36">
        <v>-1990899.53</v>
      </c>
      <c r="F36">
        <f>'Samlet validering'!$B$11</f>
        <v>0</v>
      </c>
    </row>
    <row r="37" spans="1:6" x14ac:dyDescent="0.3">
      <c r="A37" t="s">
        <v>36</v>
      </c>
      <c r="B37" t="s">
        <v>60</v>
      </c>
      <c r="C37" t="s">
        <v>29</v>
      </c>
      <c r="D37" t="s">
        <v>96</v>
      </c>
      <c r="E37">
        <v>-3981799.06</v>
      </c>
      <c r="F37">
        <f>'Samlet validering'!$B$11</f>
        <v>0</v>
      </c>
    </row>
    <row r="38" spans="1:6" x14ac:dyDescent="0.3">
      <c r="A38" t="s">
        <v>36</v>
      </c>
      <c r="B38" t="s">
        <v>60</v>
      </c>
      <c r="C38" t="s">
        <v>29</v>
      </c>
      <c r="D38" t="s">
        <v>97</v>
      </c>
      <c r="E38">
        <v>-1990899.53</v>
      </c>
      <c r="F38">
        <f>'Samlet validering'!$B$11</f>
        <v>0</v>
      </c>
    </row>
    <row r="39" spans="1:6" x14ac:dyDescent="0.3">
      <c r="A39" t="s">
        <v>36</v>
      </c>
      <c r="B39" t="s">
        <v>60</v>
      </c>
      <c r="C39" t="s">
        <v>29</v>
      </c>
      <c r="D39" t="s">
        <v>98</v>
      </c>
      <c r="E39">
        <v>-1990899.53</v>
      </c>
      <c r="F39">
        <f>'Samlet validering'!$B$11</f>
        <v>0</v>
      </c>
    </row>
    <row r="40" spans="1:6" x14ac:dyDescent="0.3">
      <c r="A40" t="s">
        <v>36</v>
      </c>
      <c r="B40" t="s">
        <v>60</v>
      </c>
      <c r="C40" t="s">
        <v>29</v>
      </c>
      <c r="D40" t="s">
        <v>99</v>
      </c>
      <c r="E40">
        <v>-1990899.53</v>
      </c>
      <c r="F40">
        <f>'Samlet validering'!$B$11</f>
        <v>0</v>
      </c>
    </row>
    <row r="41" spans="1:6" x14ac:dyDescent="0.3">
      <c r="A41" t="s">
        <v>36</v>
      </c>
      <c r="B41" t="s">
        <v>60</v>
      </c>
      <c r="C41" t="s">
        <v>29</v>
      </c>
      <c r="D41" t="s">
        <v>100</v>
      </c>
      <c r="E41">
        <v>-3981799.06</v>
      </c>
      <c r="F41">
        <f>'Samlet validering'!$B$11</f>
        <v>0</v>
      </c>
    </row>
    <row r="42" spans="1:6" x14ac:dyDescent="0.3">
      <c r="A42" t="s">
        <v>36</v>
      </c>
      <c r="B42" t="s">
        <v>60</v>
      </c>
      <c r="C42" t="s">
        <v>29</v>
      </c>
      <c r="D42" t="s">
        <v>101</v>
      </c>
      <c r="E42">
        <v>24999</v>
      </c>
      <c r="F42">
        <f>'Samlet validering'!$B$11</f>
        <v>0</v>
      </c>
    </row>
    <row r="43" spans="1:6" x14ac:dyDescent="0.3">
      <c r="A43" t="s">
        <v>36</v>
      </c>
      <c r="B43" t="s">
        <v>60</v>
      </c>
      <c r="C43" t="s">
        <v>29</v>
      </c>
      <c r="D43" t="s">
        <v>61</v>
      </c>
      <c r="E43">
        <v>-10000</v>
      </c>
      <c r="F43">
        <f>'Samlet validering'!$B$11</f>
        <v>0</v>
      </c>
    </row>
    <row r="44" spans="1:6" x14ac:dyDescent="0.3">
      <c r="A44" t="s">
        <v>36</v>
      </c>
      <c r="B44" t="s">
        <v>60</v>
      </c>
      <c r="C44" t="s">
        <v>29</v>
      </c>
      <c r="D44" t="s">
        <v>62</v>
      </c>
      <c r="E44">
        <v>10000</v>
      </c>
      <c r="F44">
        <f>'Samlet validering'!$B$11</f>
        <v>0</v>
      </c>
    </row>
    <row r="45" spans="1:6" x14ac:dyDescent="0.3">
      <c r="A45" t="s">
        <v>36</v>
      </c>
      <c r="B45" t="s">
        <v>60</v>
      </c>
      <c r="C45" t="s">
        <v>29</v>
      </c>
      <c r="D45" t="s">
        <v>102</v>
      </c>
      <c r="E45">
        <v>23999</v>
      </c>
      <c r="F45">
        <f>'Samlet validering'!$B$11</f>
        <v>0</v>
      </c>
    </row>
    <row r="46" spans="1:6" x14ac:dyDescent="0.3">
      <c r="A46" t="s">
        <v>36</v>
      </c>
      <c r="B46" t="s">
        <v>60</v>
      </c>
      <c r="C46" t="s">
        <v>29</v>
      </c>
      <c r="D46" t="s">
        <v>89</v>
      </c>
      <c r="E46">
        <v>-30000</v>
      </c>
      <c r="F46">
        <f>'Samlet validering'!$B$11</f>
        <v>0</v>
      </c>
    </row>
    <row r="47" spans="1:6" x14ac:dyDescent="0.3">
      <c r="A47" t="s">
        <v>36</v>
      </c>
      <c r="B47" t="s">
        <v>60</v>
      </c>
      <c r="C47" t="s">
        <v>63</v>
      </c>
      <c r="D47" t="s">
        <v>64</v>
      </c>
      <c r="E47">
        <v>-10000</v>
      </c>
      <c r="F47">
        <f>'Samlet validering'!$B$11</f>
        <v>0</v>
      </c>
    </row>
    <row r="48" spans="1:6" x14ac:dyDescent="0.3">
      <c r="A48" t="s">
        <v>36</v>
      </c>
      <c r="B48" t="s">
        <v>65</v>
      </c>
      <c r="C48" t="s">
        <v>29</v>
      </c>
      <c r="D48" t="s">
        <v>66</v>
      </c>
      <c r="E48">
        <v>10000</v>
      </c>
      <c r="F48">
        <f>'Samlet validering'!$B$11</f>
        <v>0</v>
      </c>
    </row>
    <row r="49" spans="1:6" x14ac:dyDescent="0.3">
      <c r="A49" t="s">
        <v>36</v>
      </c>
      <c r="B49" t="s">
        <v>65</v>
      </c>
      <c r="C49" t="s">
        <v>63</v>
      </c>
      <c r="D49" t="s">
        <v>127</v>
      </c>
      <c r="E49">
        <v>-95847</v>
      </c>
      <c r="F49">
        <f>'Samlet validering'!$B$11</f>
        <v>0</v>
      </c>
    </row>
    <row r="50" spans="1:6" x14ac:dyDescent="0.3">
      <c r="A50" t="s">
        <v>36</v>
      </c>
      <c r="B50" t="s">
        <v>67</v>
      </c>
      <c r="C50" t="s">
        <v>29</v>
      </c>
      <c r="D50" t="s">
        <v>68</v>
      </c>
      <c r="E50">
        <v>4800</v>
      </c>
      <c r="F50">
        <f>'Samlet validering'!$B$11</f>
        <v>0</v>
      </c>
    </row>
    <row r="51" spans="1:6" x14ac:dyDescent="0.3">
      <c r="A51" t="s">
        <v>36</v>
      </c>
      <c r="B51" t="s">
        <v>90</v>
      </c>
      <c r="C51" t="s">
        <v>29</v>
      </c>
      <c r="D51" t="s">
        <v>91</v>
      </c>
      <c r="E51">
        <v>-12000</v>
      </c>
      <c r="F51">
        <f>'Samlet validering'!$B$11</f>
        <v>0</v>
      </c>
    </row>
    <row r="52" spans="1:6" x14ac:dyDescent="0.3">
      <c r="A52" t="s">
        <v>36</v>
      </c>
      <c r="B52" t="s">
        <v>69</v>
      </c>
      <c r="C52" t="s">
        <v>70</v>
      </c>
      <c r="D52" t="s">
        <v>71</v>
      </c>
      <c r="E52">
        <v>-5000</v>
      </c>
      <c r="F52">
        <f>'Samlet validering'!$B$11</f>
        <v>0</v>
      </c>
    </row>
    <row r="53" spans="1:6" x14ac:dyDescent="0.3">
      <c r="A53" t="s">
        <v>36</v>
      </c>
      <c r="B53" t="s">
        <v>69</v>
      </c>
      <c r="C53" t="s">
        <v>72</v>
      </c>
      <c r="D53" t="s">
        <v>71</v>
      </c>
      <c r="E53">
        <v>-5000</v>
      </c>
      <c r="F53">
        <f>'Samlet validering'!$B$11</f>
        <v>0</v>
      </c>
    </row>
    <row r="54" spans="1:6" x14ac:dyDescent="0.3">
      <c r="A54" t="s">
        <v>36</v>
      </c>
      <c r="B54" t="s">
        <v>73</v>
      </c>
      <c r="C54" t="s">
        <v>74</v>
      </c>
      <c r="D54" t="s">
        <v>71</v>
      </c>
      <c r="E54">
        <v>-5000</v>
      </c>
      <c r="F54">
        <f>'Samlet validering'!$B$11</f>
        <v>0</v>
      </c>
    </row>
    <row r="55" spans="1:6" x14ac:dyDescent="0.3">
      <c r="A55" t="s">
        <v>36</v>
      </c>
      <c r="B55" t="s">
        <v>73</v>
      </c>
      <c r="C55" t="s">
        <v>75</v>
      </c>
      <c r="D55" t="s">
        <v>71</v>
      </c>
      <c r="E55">
        <v>-5000</v>
      </c>
      <c r="F55">
        <f>'Samlet validering'!$B$11</f>
        <v>0</v>
      </c>
    </row>
    <row r="56" spans="1:6" x14ac:dyDescent="0.3">
      <c r="A56" t="s">
        <v>36</v>
      </c>
      <c r="B56" t="s">
        <v>76</v>
      </c>
      <c r="C56" t="s">
        <v>29</v>
      </c>
      <c r="D56" t="s">
        <v>68</v>
      </c>
      <c r="E56">
        <v>1520</v>
      </c>
      <c r="F56">
        <f>'Samlet validering'!$B$11</f>
        <v>0</v>
      </c>
    </row>
    <row r="57" spans="1:6" x14ac:dyDescent="0.3">
      <c r="A57" t="s">
        <v>36</v>
      </c>
      <c r="B57" t="s">
        <v>76</v>
      </c>
      <c r="C57" t="s">
        <v>63</v>
      </c>
      <c r="D57" t="s">
        <v>71</v>
      </c>
      <c r="E57">
        <v>-5000</v>
      </c>
      <c r="F57">
        <f>'Samlet validering'!$B$11</f>
        <v>0</v>
      </c>
    </row>
    <row r="58" spans="1:6" x14ac:dyDescent="0.3">
      <c r="A58" t="s">
        <v>36</v>
      </c>
      <c r="B58" t="s">
        <v>76</v>
      </c>
      <c r="C58" t="s">
        <v>74</v>
      </c>
      <c r="D58" t="s">
        <v>71</v>
      </c>
      <c r="E58">
        <v>-5000</v>
      </c>
      <c r="F58">
        <f>'Samlet validering'!$B$11</f>
        <v>0</v>
      </c>
    </row>
    <row r="59" spans="1:6" x14ac:dyDescent="0.3">
      <c r="A59" t="s">
        <v>36</v>
      </c>
      <c r="B59" t="s">
        <v>76</v>
      </c>
      <c r="C59" t="s">
        <v>72</v>
      </c>
      <c r="D59" t="s">
        <v>71</v>
      </c>
      <c r="E59">
        <v>-5000</v>
      </c>
      <c r="F59">
        <f>'Samlet validering'!$B$11</f>
        <v>0</v>
      </c>
    </row>
    <row r="60" spans="1:6" x14ac:dyDescent="0.3">
      <c r="A60" t="s">
        <v>36</v>
      </c>
      <c r="B60" t="s">
        <v>76</v>
      </c>
      <c r="C60" t="s">
        <v>77</v>
      </c>
      <c r="D60" t="s">
        <v>71</v>
      </c>
      <c r="E60">
        <v>-5000</v>
      </c>
      <c r="F60">
        <f>'Samlet validering'!$B$11</f>
        <v>0</v>
      </c>
    </row>
    <row r="61" spans="1:6" x14ac:dyDescent="0.3">
      <c r="A61" t="s">
        <v>36</v>
      </c>
      <c r="B61" t="s">
        <v>78</v>
      </c>
      <c r="C61" t="s">
        <v>63</v>
      </c>
      <c r="D61" t="s">
        <v>71</v>
      </c>
      <c r="E61">
        <v>-5000</v>
      </c>
      <c r="F61">
        <f>'Samlet validering'!$B$11</f>
        <v>0</v>
      </c>
    </row>
    <row r="62" spans="1:6" x14ac:dyDescent="0.3">
      <c r="A62" t="s">
        <v>36</v>
      </c>
      <c r="B62" t="s">
        <v>78</v>
      </c>
      <c r="C62" t="s">
        <v>77</v>
      </c>
      <c r="D62" t="s">
        <v>71</v>
      </c>
      <c r="E62">
        <v>-5000</v>
      </c>
      <c r="F62">
        <f>'Samlet validering'!$B$11</f>
        <v>0</v>
      </c>
    </row>
    <row r="63" spans="1:6" x14ac:dyDescent="0.3">
      <c r="A63" t="s">
        <v>36</v>
      </c>
      <c r="B63" t="s">
        <v>79</v>
      </c>
      <c r="C63" t="s">
        <v>29</v>
      </c>
      <c r="D63" t="s">
        <v>80</v>
      </c>
      <c r="E63">
        <v>20000</v>
      </c>
      <c r="F63">
        <f>'Samlet validering'!$B$11</f>
        <v>0</v>
      </c>
    </row>
    <row r="64" spans="1:6" x14ac:dyDescent="0.3">
      <c r="A64" t="s">
        <v>36</v>
      </c>
      <c r="B64" t="s">
        <v>79</v>
      </c>
      <c r="C64" t="s">
        <v>29</v>
      </c>
      <c r="D64" t="s">
        <v>85</v>
      </c>
      <c r="E64">
        <v>-11034</v>
      </c>
      <c r="F64">
        <f>'Samlet validering'!$B$11</f>
        <v>0</v>
      </c>
    </row>
    <row r="65" spans="1:6" x14ac:dyDescent="0.3">
      <c r="A65" t="s">
        <v>36</v>
      </c>
      <c r="B65" t="s">
        <v>79</v>
      </c>
      <c r="C65" t="s">
        <v>128</v>
      </c>
      <c r="D65" t="s">
        <v>129</v>
      </c>
      <c r="E65">
        <v>2154</v>
      </c>
      <c r="F65">
        <f>'Samlet validering'!$B$11</f>
        <v>0</v>
      </c>
    </row>
    <row r="66" spans="1:6" x14ac:dyDescent="0.3">
      <c r="A66" t="s">
        <v>36</v>
      </c>
      <c r="B66" t="s">
        <v>81</v>
      </c>
      <c r="C66" t="s">
        <v>29</v>
      </c>
      <c r="D66" t="s">
        <v>82</v>
      </c>
      <c r="E66">
        <v>50000</v>
      </c>
      <c r="F66">
        <f>'Samlet validering'!$B$11</f>
        <v>0</v>
      </c>
    </row>
    <row r="67" spans="1:6" x14ac:dyDescent="0.3">
      <c r="A67" t="s">
        <v>36</v>
      </c>
      <c r="B67" t="s">
        <v>83</v>
      </c>
      <c r="C67" t="s">
        <v>29</v>
      </c>
      <c r="D67" t="s">
        <v>84</v>
      </c>
      <c r="E67">
        <v>5000</v>
      </c>
      <c r="F67">
        <f>'Samlet validering'!$B$11</f>
        <v>0</v>
      </c>
    </row>
    <row r="68" spans="1:6" x14ac:dyDescent="0.3">
      <c r="A68" t="s">
        <v>52</v>
      </c>
      <c r="B68" t="s">
        <v>1</v>
      </c>
      <c r="C68" t="s">
        <v>29</v>
      </c>
      <c r="D68" t="s">
        <v>37</v>
      </c>
      <c r="E68">
        <v>-10000</v>
      </c>
      <c r="F68">
        <f>'Samlet validering'!$B$11</f>
        <v>0</v>
      </c>
    </row>
    <row r="69" spans="1:6" x14ac:dyDescent="0.3">
      <c r="A69" t="s">
        <v>52</v>
      </c>
      <c r="B69" t="s">
        <v>1</v>
      </c>
      <c r="C69" t="s">
        <v>29</v>
      </c>
      <c r="D69" t="s">
        <v>30</v>
      </c>
      <c r="E69">
        <v>-12625</v>
      </c>
      <c r="F69">
        <f>'Samlet validering'!$B$11</f>
        <v>0</v>
      </c>
    </row>
    <row r="70" spans="1:6" x14ac:dyDescent="0.3">
      <c r="A70" t="s">
        <v>52</v>
      </c>
      <c r="B70" t="s">
        <v>1</v>
      </c>
      <c r="C70" t="s">
        <v>29</v>
      </c>
      <c r="D70" t="s">
        <v>32</v>
      </c>
      <c r="E70">
        <v>-15</v>
      </c>
      <c r="F70">
        <f>'Samlet validering'!$B$11</f>
        <v>0</v>
      </c>
    </row>
    <row r="71" spans="1:6" x14ac:dyDescent="0.3">
      <c r="A71" t="s">
        <v>52</v>
      </c>
      <c r="B71" t="s">
        <v>1</v>
      </c>
      <c r="C71" t="s">
        <v>29</v>
      </c>
      <c r="D71" t="s">
        <v>33</v>
      </c>
      <c r="E71">
        <v>-66500</v>
      </c>
      <c r="F71">
        <f>'Samlet validering'!$B$11</f>
        <v>0</v>
      </c>
    </row>
    <row r="72" spans="1:6" x14ac:dyDescent="0.3">
      <c r="A72" t="s">
        <v>52</v>
      </c>
      <c r="B72" t="s">
        <v>1</v>
      </c>
      <c r="C72" t="s">
        <v>29</v>
      </c>
      <c r="D72" t="s">
        <v>39</v>
      </c>
      <c r="E72">
        <v>25632.5</v>
      </c>
      <c r="F72">
        <f>'Samlet validering'!$B$11</f>
        <v>0</v>
      </c>
    </row>
    <row r="73" spans="1:6" x14ac:dyDescent="0.3">
      <c r="A73" t="s">
        <v>52</v>
      </c>
      <c r="B73" t="s">
        <v>1</v>
      </c>
      <c r="C73" t="s">
        <v>29</v>
      </c>
      <c r="D73" t="s">
        <v>53</v>
      </c>
      <c r="E73">
        <v>670</v>
      </c>
      <c r="F73">
        <f>'Samlet validering'!$B$11</f>
        <v>0</v>
      </c>
    </row>
    <row r="74" spans="1:6" x14ac:dyDescent="0.3">
      <c r="A74" t="s">
        <v>52</v>
      </c>
      <c r="B74" t="s">
        <v>1</v>
      </c>
      <c r="C74" t="s">
        <v>29</v>
      </c>
      <c r="D74" t="s">
        <v>35</v>
      </c>
      <c r="E74">
        <v>124902.5</v>
      </c>
      <c r="F74">
        <f>'Samlet validering'!$B$11</f>
        <v>0</v>
      </c>
    </row>
    <row r="75" spans="1:6" x14ac:dyDescent="0.3">
      <c r="A75" t="s">
        <v>52</v>
      </c>
      <c r="B75" t="s">
        <v>54</v>
      </c>
      <c r="C75" t="s">
        <v>29</v>
      </c>
      <c r="D75" t="s">
        <v>33</v>
      </c>
      <c r="E75">
        <v>-9995</v>
      </c>
      <c r="F75">
        <f>'Samlet validering'!$B$11</f>
        <v>0</v>
      </c>
    </row>
    <row r="76" spans="1:6" x14ac:dyDescent="0.3">
      <c r="A76" t="s">
        <v>52</v>
      </c>
      <c r="B76" t="s">
        <v>51</v>
      </c>
      <c r="C76" t="s">
        <v>29</v>
      </c>
      <c r="D76" t="s">
        <v>33</v>
      </c>
      <c r="E76">
        <v>-499</v>
      </c>
      <c r="F76">
        <f>'Samlet validering'!$B$11</f>
        <v>0</v>
      </c>
    </row>
    <row r="77" spans="1:6" x14ac:dyDescent="0.3">
      <c r="A77" t="s">
        <v>5</v>
      </c>
      <c r="B77" t="s">
        <v>1</v>
      </c>
      <c r="C77" t="s">
        <v>29</v>
      </c>
      <c r="D77" t="s">
        <v>30</v>
      </c>
      <c r="E77">
        <v>-2250</v>
      </c>
      <c r="F77">
        <f>'Samlet validering'!$B$11</f>
        <v>0</v>
      </c>
    </row>
    <row r="78" spans="1:6" x14ac:dyDescent="0.3">
      <c r="A78" t="s">
        <v>5</v>
      </c>
      <c r="B78" t="s">
        <v>1</v>
      </c>
      <c r="C78" t="s">
        <v>29</v>
      </c>
      <c r="D78" t="s">
        <v>39</v>
      </c>
      <c r="E78">
        <v>25632.5</v>
      </c>
      <c r="F78">
        <f>'Samlet validering'!$B$11</f>
        <v>0</v>
      </c>
    </row>
    <row r="79" spans="1:6" x14ac:dyDescent="0.3">
      <c r="A79" t="s">
        <v>55</v>
      </c>
      <c r="B79" t="s">
        <v>1</v>
      </c>
      <c r="C79" t="s">
        <v>29</v>
      </c>
      <c r="D79" t="s">
        <v>37</v>
      </c>
      <c r="E79">
        <v>-15000</v>
      </c>
      <c r="F79">
        <f>'Samlet validering'!$B$11</f>
        <v>0</v>
      </c>
    </row>
    <row r="80" spans="1:6" x14ac:dyDescent="0.3">
      <c r="A80" t="s">
        <v>55</v>
      </c>
      <c r="B80" t="s">
        <v>1</v>
      </c>
      <c r="C80" t="s">
        <v>29</v>
      </c>
      <c r="D80" t="s">
        <v>33</v>
      </c>
      <c r="E80">
        <v>-19998</v>
      </c>
      <c r="F80">
        <f>'Samlet validering'!$B$11</f>
        <v>0</v>
      </c>
    </row>
    <row r="81" spans="1:6" x14ac:dyDescent="0.3">
      <c r="A81" t="s">
        <v>55</v>
      </c>
      <c r="B81" t="s">
        <v>1</v>
      </c>
      <c r="C81" t="s">
        <v>29</v>
      </c>
      <c r="D81" t="s">
        <v>56</v>
      </c>
      <c r="E81">
        <v>5500</v>
      </c>
      <c r="F81">
        <f>'Samlet validering'!$B$11</f>
        <v>0</v>
      </c>
    </row>
    <row r="82" spans="1:6" x14ac:dyDescent="0.3">
      <c r="A82" t="s">
        <v>55</v>
      </c>
      <c r="B82" t="s">
        <v>1</v>
      </c>
      <c r="C82" t="s">
        <v>29</v>
      </c>
      <c r="D82" t="s">
        <v>35</v>
      </c>
      <c r="E82">
        <v>9500</v>
      </c>
      <c r="F82">
        <f>'Samlet validering'!$B$11</f>
        <v>0</v>
      </c>
    </row>
    <row r="83" spans="1:6" x14ac:dyDescent="0.3">
      <c r="A83" t="s">
        <v>55</v>
      </c>
      <c r="B83" t="s">
        <v>48</v>
      </c>
      <c r="C83" t="s">
        <v>29</v>
      </c>
      <c r="D83" t="s">
        <v>33</v>
      </c>
      <c r="E83">
        <v>-12400</v>
      </c>
      <c r="F83">
        <f>'Samlet validering'!$B$11</f>
        <v>0</v>
      </c>
    </row>
    <row r="84" spans="1:6" x14ac:dyDescent="0.3">
      <c r="A84" t="s">
        <v>55</v>
      </c>
      <c r="B84" t="s">
        <v>67</v>
      </c>
      <c r="C84" t="s">
        <v>29</v>
      </c>
      <c r="D84" t="s">
        <v>86</v>
      </c>
      <c r="E84">
        <v>11034</v>
      </c>
      <c r="F84">
        <f>'Samlet validering'!$B$11</f>
        <v>0</v>
      </c>
    </row>
    <row r="85" spans="1:6" x14ac:dyDescent="0.3">
      <c r="A85" t="s">
        <v>55</v>
      </c>
      <c r="B85" t="s">
        <v>90</v>
      </c>
      <c r="C85" t="s">
        <v>29</v>
      </c>
      <c r="D85" t="s">
        <v>91</v>
      </c>
      <c r="E85">
        <v>-20000</v>
      </c>
      <c r="F85">
        <f>'Samlet validering'!$B$11</f>
        <v>0</v>
      </c>
    </row>
    <row r="86" spans="1:6" x14ac:dyDescent="0.3">
      <c r="A86" t="s">
        <v>87</v>
      </c>
      <c r="B86" t="s">
        <v>60</v>
      </c>
      <c r="C86" t="s">
        <v>29</v>
      </c>
      <c r="D86" t="s">
        <v>101</v>
      </c>
      <c r="E86">
        <v>-24999</v>
      </c>
      <c r="F86">
        <f>'Samlet validering'!$B$11</f>
        <v>0</v>
      </c>
    </row>
    <row r="87" spans="1:6" x14ac:dyDescent="0.3">
      <c r="A87" t="s">
        <v>87</v>
      </c>
      <c r="B87" t="s">
        <v>60</v>
      </c>
      <c r="C87" t="s">
        <v>29</v>
      </c>
      <c r="D87" t="s">
        <v>102</v>
      </c>
      <c r="E87">
        <v>-23999</v>
      </c>
      <c r="F87">
        <f>'Samlet validering'!$B$11</f>
        <v>0</v>
      </c>
    </row>
    <row r="88" spans="1:6" x14ac:dyDescent="0.3">
      <c r="A88" t="s">
        <v>87</v>
      </c>
      <c r="B88" t="s">
        <v>60</v>
      </c>
      <c r="C88" t="s">
        <v>29</v>
      </c>
      <c r="D88" t="s">
        <v>89</v>
      </c>
      <c r="E88">
        <v>-15000</v>
      </c>
      <c r="F88">
        <f>'Samlet validering'!$B$11</f>
        <v>0</v>
      </c>
    </row>
    <row r="89" spans="1:6" x14ac:dyDescent="0.3">
      <c r="A89" t="s">
        <v>87</v>
      </c>
      <c r="B89" t="s">
        <v>88</v>
      </c>
      <c r="C89" t="s">
        <v>29</v>
      </c>
      <c r="D89" t="s">
        <v>37</v>
      </c>
      <c r="E89">
        <v>-34000</v>
      </c>
      <c r="F89">
        <f>'Samlet validering'!$B$11</f>
        <v>0</v>
      </c>
    </row>
    <row r="90" spans="1:6" x14ac:dyDescent="0.3">
      <c r="A90" t="s">
        <v>87</v>
      </c>
      <c r="B90" t="s">
        <v>88</v>
      </c>
      <c r="C90" t="s">
        <v>29</v>
      </c>
      <c r="D90" t="s">
        <v>56</v>
      </c>
      <c r="E90">
        <v>21000</v>
      </c>
      <c r="F90">
        <f>'Samlet validering'!$B$11</f>
        <v>0</v>
      </c>
    </row>
    <row r="91" spans="1:6" x14ac:dyDescent="0.3">
      <c r="A91" t="s">
        <v>87</v>
      </c>
      <c r="B91" t="s">
        <v>88</v>
      </c>
      <c r="C91" t="s">
        <v>29</v>
      </c>
      <c r="D91" t="s">
        <v>35</v>
      </c>
      <c r="E91">
        <v>13000</v>
      </c>
      <c r="F91">
        <f>'Samlet validering'!$B$11</f>
        <v>0</v>
      </c>
    </row>
    <row r="92" spans="1:6" x14ac:dyDescent="0.3">
      <c r="A92" t="s">
        <v>87</v>
      </c>
      <c r="B92" t="s">
        <v>130</v>
      </c>
      <c r="C92" t="s">
        <v>63</v>
      </c>
      <c r="D92" t="s">
        <v>35</v>
      </c>
      <c r="E92">
        <v>5000</v>
      </c>
      <c r="F92">
        <f>'Samlet validering'!$B$11</f>
        <v>0</v>
      </c>
    </row>
    <row r="93" spans="1:6" x14ac:dyDescent="0.3">
      <c r="A93" t="s">
        <v>87</v>
      </c>
      <c r="B93" t="s">
        <v>130</v>
      </c>
      <c r="C93" t="s">
        <v>63</v>
      </c>
      <c r="D93" t="s">
        <v>127</v>
      </c>
      <c r="E93">
        <v>-10000</v>
      </c>
      <c r="F93">
        <f>'Samlet validering'!$B$11</f>
        <v>0</v>
      </c>
    </row>
    <row r="94" spans="1:6" x14ac:dyDescent="0.3">
      <c r="A94" t="s">
        <v>87</v>
      </c>
      <c r="B94" t="s">
        <v>131</v>
      </c>
      <c r="C94" t="s">
        <v>63</v>
      </c>
      <c r="D94" t="s">
        <v>35</v>
      </c>
      <c r="E94">
        <v>5000</v>
      </c>
      <c r="F94">
        <f>'Samlet validering'!$B$11</f>
        <v>0</v>
      </c>
    </row>
    <row r="95" spans="1:6" x14ac:dyDescent="0.3">
      <c r="A95" t="s">
        <v>87</v>
      </c>
      <c r="B95" t="s">
        <v>131</v>
      </c>
      <c r="C95" t="s">
        <v>63</v>
      </c>
      <c r="D95" t="s">
        <v>127</v>
      </c>
      <c r="E95">
        <v>-10000</v>
      </c>
      <c r="F95">
        <f>'Samlet validering'!$B$11</f>
        <v>0</v>
      </c>
    </row>
  </sheetData>
  <autoFilter ref="A1:F95" xr:uid="{F48879CD-5277-4E83-8D45-9CB3F8DB1104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8:H43"/>
  <sheetViews>
    <sheetView showGridLines="0" workbookViewId="0">
      <selection activeCell="A15" sqref="A15"/>
    </sheetView>
  </sheetViews>
  <sheetFormatPr defaultRowHeight="14.4" x14ac:dyDescent="0.3"/>
  <cols>
    <col min="1" max="1" width="16.6640625" bestFit="1" customWidth="1"/>
    <col min="2" max="2" width="12.5546875" style="8" bestFit="1" customWidth="1"/>
    <col min="3" max="3" width="5.5546875" style="8" customWidth="1"/>
    <col min="4" max="4" width="16.6640625" bestFit="1" customWidth="1"/>
    <col min="5" max="5" width="14" bestFit="1" customWidth="1"/>
    <col min="6" max="6" width="3.5546875" style="8" customWidth="1"/>
    <col min="7" max="7" width="11.6640625" bestFit="1" customWidth="1"/>
    <col min="8" max="8" width="15" bestFit="1" customWidth="1"/>
    <col min="11" max="11" width="11.6640625" bestFit="1" customWidth="1"/>
    <col min="12" max="12" width="15" bestFit="1" customWidth="1"/>
  </cols>
  <sheetData>
    <row r="8" spans="1:8" x14ac:dyDescent="0.3">
      <c r="A8" s="19" t="s">
        <v>7</v>
      </c>
      <c r="B8" s="20"/>
      <c r="C8" s="20"/>
      <c r="D8" s="41">
        <f>GETPIVOTDATA("Beløb",$A$12)+GETPIVOTDATA("Beløb",$D$12)+GETPIVOTDATA("Beløb",$G$12)</f>
        <v>-47685188.420000002</v>
      </c>
      <c r="F8" s="20"/>
    </row>
    <row r="9" spans="1:8" x14ac:dyDescent="0.3">
      <c r="A9" s="4"/>
      <c r="B9" s="16"/>
      <c r="C9" s="16"/>
      <c r="D9" s="8"/>
      <c r="F9" s="16"/>
    </row>
    <row r="10" spans="1:8" x14ac:dyDescent="0.3">
      <c r="B10"/>
      <c r="C10"/>
      <c r="F10"/>
    </row>
    <row r="11" spans="1:8" x14ac:dyDescent="0.3">
      <c r="A11" s="34" t="s">
        <v>23</v>
      </c>
      <c r="D11" s="34" t="s">
        <v>22</v>
      </c>
      <c r="G11" s="34" t="s">
        <v>24</v>
      </c>
    </row>
    <row r="12" spans="1:8" x14ac:dyDescent="0.3">
      <c r="A12" s="1" t="s">
        <v>23</v>
      </c>
      <c r="B12" t="s">
        <v>8</v>
      </c>
      <c r="C12"/>
      <c r="D12" s="1" t="s">
        <v>22</v>
      </c>
      <c r="E12" t="s">
        <v>8</v>
      </c>
      <c r="F12"/>
      <c r="G12" s="1" t="s">
        <v>28</v>
      </c>
      <c r="H12" t="s">
        <v>8</v>
      </c>
    </row>
    <row r="13" spans="1:8" x14ac:dyDescent="0.3">
      <c r="A13" t="s">
        <v>1</v>
      </c>
      <c r="B13" s="6">
        <v>-219053</v>
      </c>
      <c r="C13" s="15"/>
      <c r="D13" t="s">
        <v>1</v>
      </c>
      <c r="E13" s="6">
        <v>-3574206.91</v>
      </c>
      <c r="F13" s="15"/>
      <c r="G13" t="s">
        <v>29</v>
      </c>
      <c r="H13" s="6">
        <v>-43891928.510000005</v>
      </c>
    </row>
    <row r="14" spans="1:8" x14ac:dyDescent="0.3">
      <c r="A14" t="s">
        <v>0</v>
      </c>
      <c r="B14" s="6">
        <v>-219053</v>
      </c>
      <c r="C14" s="15"/>
      <c r="D14" t="s">
        <v>0</v>
      </c>
      <c r="E14" s="6">
        <v>-3574206.91</v>
      </c>
      <c r="F14" s="15"/>
      <c r="G14" t="s">
        <v>0</v>
      </c>
      <c r="H14" s="6">
        <v>-43891928.510000005</v>
      </c>
    </row>
    <row r="15" spans="1:8" x14ac:dyDescent="0.3">
      <c r="A15" t="s">
        <v>6</v>
      </c>
    </row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  <row r="28" customFormat="1" x14ac:dyDescent="0.3"/>
    <row r="29" customFormat="1" x14ac:dyDescent="0.3"/>
    <row r="30" customFormat="1" x14ac:dyDescent="0.3"/>
    <row r="31" customFormat="1" x14ac:dyDescent="0.3"/>
    <row r="32" customFormat="1" x14ac:dyDescent="0.3"/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</sheetData>
  <pageMargins left="0.7" right="0.7" top="0.75" bottom="0.75" header="0.3" footer="0.3"/>
  <pageSetup paperSize="9" orientation="portrait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2:B16"/>
  <sheetViews>
    <sheetView showGridLines="0" workbookViewId="0">
      <selection activeCell="G22" sqref="G22"/>
    </sheetView>
  </sheetViews>
  <sheetFormatPr defaultRowHeight="14.4" x14ac:dyDescent="0.3"/>
  <cols>
    <col min="1" max="1" width="33.33203125" bestFit="1" customWidth="1"/>
    <col min="2" max="2" width="12.5546875" bestFit="1" customWidth="1"/>
  </cols>
  <sheetData>
    <row r="12" spans="1:2" x14ac:dyDescent="0.3">
      <c r="A12" s="17" t="s">
        <v>135</v>
      </c>
      <c r="B12" s="8">
        <f>GETPIVOTDATA("Beløb",$A$14)</f>
        <v>5000</v>
      </c>
    </row>
    <row r="13" spans="1:2" x14ac:dyDescent="0.3">
      <c r="A13" s="17"/>
    </row>
    <row r="14" spans="1:2" x14ac:dyDescent="0.3">
      <c r="A14" s="1" t="s">
        <v>22</v>
      </c>
      <c r="B14" t="s">
        <v>8</v>
      </c>
    </row>
    <row r="15" spans="1:2" x14ac:dyDescent="0.3">
      <c r="A15" t="s">
        <v>83</v>
      </c>
      <c r="B15" s="6">
        <v>5000</v>
      </c>
    </row>
    <row r="16" spans="1:2" x14ac:dyDescent="0.3">
      <c r="A16" t="s">
        <v>0</v>
      </c>
      <c r="B16" s="6">
        <v>5000</v>
      </c>
    </row>
  </sheetData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3"/>
  <sheetViews>
    <sheetView showGridLines="0" workbookViewId="0">
      <selection activeCell="B26" sqref="B26"/>
    </sheetView>
  </sheetViews>
  <sheetFormatPr defaultRowHeight="14.4" x14ac:dyDescent="0.3"/>
  <cols>
    <col min="1" max="1" width="44.33203125" customWidth="1"/>
    <col min="2" max="2" width="16.33203125" customWidth="1"/>
    <col min="3" max="3" width="9.44140625" bestFit="1" customWidth="1"/>
    <col min="4" max="4" width="14.33203125" bestFit="1" customWidth="1"/>
    <col min="5" max="5" width="11.5546875" bestFit="1" customWidth="1"/>
  </cols>
  <sheetData>
    <row r="1" spans="1:4" x14ac:dyDescent="0.3">
      <c r="A1" s="13"/>
    </row>
    <row r="4" spans="1:4" x14ac:dyDescent="0.3">
      <c r="A4" s="3"/>
    </row>
    <row r="5" spans="1:4" x14ac:dyDescent="0.3">
      <c r="A5" s="14"/>
    </row>
    <row r="6" spans="1:4" x14ac:dyDescent="0.3">
      <c r="A6" s="3"/>
    </row>
    <row r="7" spans="1:4" x14ac:dyDescent="0.3">
      <c r="A7" s="3"/>
    </row>
    <row r="8" spans="1:4" x14ac:dyDescent="0.3">
      <c r="A8" s="3"/>
    </row>
    <row r="9" spans="1:4" x14ac:dyDescent="0.3">
      <c r="A9" s="17" t="s">
        <v>143</v>
      </c>
      <c r="B9" s="8">
        <f>GETPIVOTDATA("Beløb",$A$12)</f>
        <v>0</v>
      </c>
    </row>
    <row r="10" spans="1:4" x14ac:dyDescent="0.3">
      <c r="A10" s="3"/>
    </row>
    <row r="11" spans="1:4" x14ac:dyDescent="0.3">
      <c r="A11" s="3"/>
    </row>
    <row r="12" spans="1:4" x14ac:dyDescent="0.3">
      <c r="A12" s="1" t="s">
        <v>3</v>
      </c>
      <c r="B12" s="1" t="s">
        <v>23</v>
      </c>
      <c r="C12" s="1" t="s">
        <v>22</v>
      </c>
      <c r="D12" s="6" t="s">
        <v>8</v>
      </c>
    </row>
    <row r="13" spans="1:4" x14ac:dyDescent="0.3">
      <c r="A13" t="s">
        <v>0</v>
      </c>
      <c r="D13" s="6"/>
    </row>
  </sheetData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3"/>
  <sheetViews>
    <sheetView showGridLines="0" workbookViewId="0">
      <selection activeCell="B8" sqref="B8"/>
    </sheetView>
  </sheetViews>
  <sheetFormatPr defaultRowHeight="14.4" x14ac:dyDescent="0.3"/>
  <cols>
    <col min="1" max="1" width="62.6640625" customWidth="1"/>
    <col min="2" max="2" width="22.6640625" customWidth="1"/>
    <col min="3" max="3" width="17.5546875" bestFit="1" customWidth="1"/>
    <col min="4" max="4" width="15" bestFit="1" customWidth="1"/>
    <col min="5" max="5" width="11.5546875" bestFit="1" customWidth="1"/>
  </cols>
  <sheetData>
    <row r="1" spans="1:4" x14ac:dyDescent="0.3">
      <c r="A1" s="13"/>
    </row>
    <row r="4" spans="1:4" x14ac:dyDescent="0.3">
      <c r="A4" s="3"/>
    </row>
    <row r="5" spans="1:4" x14ac:dyDescent="0.3">
      <c r="A5" s="14"/>
    </row>
    <row r="6" spans="1:4" x14ac:dyDescent="0.3">
      <c r="A6" s="3"/>
    </row>
    <row r="7" spans="1:4" x14ac:dyDescent="0.3">
      <c r="A7" s="3"/>
    </row>
    <row r="8" spans="1:4" x14ac:dyDescent="0.3">
      <c r="A8" s="36" t="s">
        <v>144</v>
      </c>
      <c r="B8" s="39">
        <v>0</v>
      </c>
    </row>
    <row r="9" spans="1:4" x14ac:dyDescent="0.3">
      <c r="A9" s="3" t="s">
        <v>145</v>
      </c>
      <c r="B9" s="37">
        <f>B8-GETPIVOTDATA("Beløb",$A$13)</f>
        <v>39817990.600000001</v>
      </c>
    </row>
    <row r="10" spans="1:4" x14ac:dyDescent="0.3">
      <c r="A10" s="3"/>
    </row>
    <row r="11" spans="1:4" x14ac:dyDescent="0.3">
      <c r="A11" s="3"/>
    </row>
    <row r="12" spans="1:4" x14ac:dyDescent="0.3">
      <c r="A12" s="3"/>
    </row>
    <row r="13" spans="1:4" x14ac:dyDescent="0.3">
      <c r="A13" s="1" t="s">
        <v>3</v>
      </c>
      <c r="B13" s="1" t="s">
        <v>23</v>
      </c>
      <c r="C13" s="1" t="s">
        <v>22</v>
      </c>
      <c r="D13" s="6" t="s">
        <v>8</v>
      </c>
    </row>
    <row r="14" spans="1:4" x14ac:dyDescent="0.3">
      <c r="A14" t="s">
        <v>64</v>
      </c>
      <c r="B14" t="s">
        <v>36</v>
      </c>
      <c r="C14" t="s">
        <v>60</v>
      </c>
      <c r="D14" s="6">
        <v>0</v>
      </c>
    </row>
    <row r="15" spans="1:4" x14ac:dyDescent="0.3">
      <c r="A15" t="s">
        <v>93</v>
      </c>
      <c r="B15" t="s">
        <v>36</v>
      </c>
      <c r="C15" t="s">
        <v>60</v>
      </c>
      <c r="D15" s="6">
        <v>-19908995.300000001</v>
      </c>
    </row>
    <row r="16" spans="1:4" x14ac:dyDescent="0.3">
      <c r="A16" t="s">
        <v>94</v>
      </c>
      <c r="B16" t="s">
        <v>36</v>
      </c>
      <c r="C16" t="s">
        <v>60</v>
      </c>
      <c r="D16" s="6">
        <v>-3981799.06</v>
      </c>
    </row>
    <row r="17" spans="1:4" x14ac:dyDescent="0.3">
      <c r="A17" t="s">
        <v>95</v>
      </c>
      <c r="B17" t="s">
        <v>36</v>
      </c>
      <c r="C17" t="s">
        <v>60</v>
      </c>
      <c r="D17" s="6">
        <v>-1990899.53</v>
      </c>
    </row>
    <row r="18" spans="1:4" x14ac:dyDescent="0.3">
      <c r="A18" t="s">
        <v>96</v>
      </c>
      <c r="B18" t="s">
        <v>36</v>
      </c>
      <c r="C18" t="s">
        <v>60</v>
      </c>
      <c r="D18" s="6">
        <v>-3981799.06</v>
      </c>
    </row>
    <row r="19" spans="1:4" x14ac:dyDescent="0.3">
      <c r="A19" t="s">
        <v>97</v>
      </c>
      <c r="B19" t="s">
        <v>36</v>
      </c>
      <c r="C19" t="s">
        <v>60</v>
      </c>
      <c r="D19" s="6">
        <v>-1990899.53</v>
      </c>
    </row>
    <row r="20" spans="1:4" x14ac:dyDescent="0.3">
      <c r="A20" t="s">
        <v>98</v>
      </c>
      <c r="B20" t="s">
        <v>36</v>
      </c>
      <c r="C20" t="s">
        <v>60</v>
      </c>
      <c r="D20" s="6">
        <v>-1990899.53</v>
      </c>
    </row>
    <row r="21" spans="1:4" x14ac:dyDescent="0.3">
      <c r="A21" t="s">
        <v>99</v>
      </c>
      <c r="B21" t="s">
        <v>36</v>
      </c>
      <c r="C21" t="s">
        <v>60</v>
      </c>
      <c r="D21" s="6">
        <v>-1990899.53</v>
      </c>
    </row>
    <row r="22" spans="1:4" x14ac:dyDescent="0.3">
      <c r="A22" t="s">
        <v>100</v>
      </c>
      <c r="B22" t="s">
        <v>36</v>
      </c>
      <c r="C22" t="s">
        <v>60</v>
      </c>
      <c r="D22" s="6">
        <v>-3981799.06</v>
      </c>
    </row>
    <row r="23" spans="1:4" x14ac:dyDescent="0.3">
      <c r="A23" t="s">
        <v>0</v>
      </c>
      <c r="D23" s="6">
        <v>-39817990.600000001</v>
      </c>
    </row>
  </sheetData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8:D57"/>
  <sheetViews>
    <sheetView showGridLines="0" zoomScale="120" zoomScaleNormal="120" workbookViewId="0">
      <selection activeCell="B9" sqref="B9"/>
    </sheetView>
  </sheetViews>
  <sheetFormatPr defaultRowHeight="14.4" x14ac:dyDescent="0.3"/>
  <cols>
    <col min="1" max="1" width="54" customWidth="1"/>
    <col min="2" max="2" width="54" style="8" customWidth="1"/>
    <col min="3" max="3" width="34.5546875" bestFit="1" customWidth="1"/>
    <col min="4" max="4" width="19.6640625" customWidth="1"/>
  </cols>
  <sheetData>
    <row r="8" spans="1:4" x14ac:dyDescent="0.3">
      <c r="A8" s="14"/>
    </row>
    <row r="10" spans="1:4" x14ac:dyDescent="0.3">
      <c r="A10" s="14"/>
    </row>
    <row r="11" spans="1:4" x14ac:dyDescent="0.3">
      <c r="A11" s="14"/>
    </row>
    <row r="13" spans="1:4" x14ac:dyDescent="0.3">
      <c r="A13" s="1" t="s">
        <v>3</v>
      </c>
      <c r="B13" s="1" t="s">
        <v>23</v>
      </c>
      <c r="C13" s="1" t="s">
        <v>22</v>
      </c>
      <c r="D13" t="s">
        <v>8</v>
      </c>
    </row>
    <row r="14" spans="1:4" x14ac:dyDescent="0.3">
      <c r="A14" t="s">
        <v>32</v>
      </c>
      <c r="B14" t="s">
        <v>1</v>
      </c>
      <c r="C14" t="s">
        <v>1</v>
      </c>
      <c r="D14" s="6">
        <v>-15251</v>
      </c>
    </row>
    <row r="15" spans="1:4" x14ac:dyDescent="0.3">
      <c r="B15" t="s">
        <v>52</v>
      </c>
      <c r="C15" t="s">
        <v>1</v>
      </c>
      <c r="D15" s="6">
        <v>-15</v>
      </c>
    </row>
    <row r="16" spans="1:4" x14ac:dyDescent="0.3">
      <c r="A16" t="s">
        <v>33</v>
      </c>
      <c r="B16" t="s">
        <v>1</v>
      </c>
      <c r="C16" t="s">
        <v>1</v>
      </c>
      <c r="D16" s="6">
        <v>-111100</v>
      </c>
    </row>
    <row r="17" spans="1:4" x14ac:dyDescent="0.3">
      <c r="B17" t="s">
        <v>52</v>
      </c>
      <c r="C17" t="s">
        <v>1</v>
      </c>
      <c r="D17" s="6">
        <v>-66500</v>
      </c>
    </row>
    <row r="18" spans="1:4" x14ac:dyDescent="0.3">
      <c r="B18"/>
      <c r="C18" t="s">
        <v>54</v>
      </c>
      <c r="D18" s="6">
        <v>-9995</v>
      </c>
    </row>
    <row r="19" spans="1:4" x14ac:dyDescent="0.3">
      <c r="B19"/>
      <c r="C19" t="s">
        <v>51</v>
      </c>
      <c r="D19" s="6">
        <v>-499</v>
      </c>
    </row>
    <row r="20" spans="1:4" x14ac:dyDescent="0.3">
      <c r="B20" t="s">
        <v>55</v>
      </c>
      <c r="C20" t="s">
        <v>1</v>
      </c>
      <c r="D20" s="6">
        <v>-19998</v>
      </c>
    </row>
    <row r="21" spans="1:4" x14ac:dyDescent="0.3">
      <c r="B21"/>
      <c r="C21" t="s">
        <v>48</v>
      </c>
      <c r="D21" s="6">
        <v>-12400</v>
      </c>
    </row>
    <row r="22" spans="1:4" x14ac:dyDescent="0.3">
      <c r="A22" t="s">
        <v>0</v>
      </c>
      <c r="B22"/>
      <c r="D22" s="6">
        <v>-235758</v>
      </c>
    </row>
    <row r="23" spans="1:4" x14ac:dyDescent="0.3">
      <c r="B23"/>
    </row>
    <row r="24" spans="1:4" x14ac:dyDescent="0.3">
      <c r="B24"/>
    </row>
    <row r="25" spans="1:4" x14ac:dyDescent="0.3">
      <c r="B25"/>
    </row>
    <row r="26" spans="1:4" x14ac:dyDescent="0.3">
      <c r="B26"/>
    </row>
    <row r="27" spans="1:4" x14ac:dyDescent="0.3">
      <c r="B27"/>
    </row>
    <row r="28" spans="1:4" x14ac:dyDescent="0.3">
      <c r="B28"/>
    </row>
    <row r="29" spans="1:4" x14ac:dyDescent="0.3">
      <c r="B29"/>
    </row>
    <row r="30" spans="1:4" x14ac:dyDescent="0.3">
      <c r="B30"/>
    </row>
    <row r="31" spans="1:4" x14ac:dyDescent="0.3">
      <c r="B31"/>
    </row>
    <row r="32" spans="1:4" x14ac:dyDescent="0.3">
      <c r="B32"/>
    </row>
    <row r="33" spans="2:2" x14ac:dyDescent="0.3">
      <c r="B33"/>
    </row>
    <row r="34" spans="2:2" x14ac:dyDescent="0.3">
      <c r="B34"/>
    </row>
    <row r="35" spans="2:2" x14ac:dyDescent="0.3">
      <c r="B35"/>
    </row>
    <row r="36" spans="2:2" x14ac:dyDescent="0.3">
      <c r="B36"/>
    </row>
    <row r="37" spans="2:2" x14ac:dyDescent="0.3">
      <c r="B37"/>
    </row>
    <row r="38" spans="2:2" x14ac:dyDescent="0.3">
      <c r="B38"/>
    </row>
    <row r="39" spans="2:2" x14ac:dyDescent="0.3">
      <c r="B39"/>
    </row>
    <row r="40" spans="2:2" x14ac:dyDescent="0.3">
      <c r="B40"/>
    </row>
    <row r="41" spans="2:2" x14ac:dyDescent="0.3">
      <c r="B41"/>
    </row>
    <row r="42" spans="2:2" x14ac:dyDescent="0.3">
      <c r="B42"/>
    </row>
    <row r="43" spans="2:2" x14ac:dyDescent="0.3">
      <c r="B43"/>
    </row>
    <row r="44" spans="2:2" x14ac:dyDescent="0.3">
      <c r="B44"/>
    </row>
    <row r="45" spans="2:2" x14ac:dyDescent="0.3">
      <c r="B45"/>
    </row>
    <row r="46" spans="2:2" x14ac:dyDescent="0.3">
      <c r="B46"/>
    </row>
    <row r="47" spans="2:2" x14ac:dyDescent="0.3">
      <c r="B47"/>
    </row>
    <row r="48" spans="2:2" x14ac:dyDescent="0.3">
      <c r="B48"/>
    </row>
    <row r="49" spans="2:2" x14ac:dyDescent="0.3">
      <c r="B49"/>
    </row>
    <row r="50" spans="2:2" x14ac:dyDescent="0.3">
      <c r="B50"/>
    </row>
    <row r="51" spans="2:2" x14ac:dyDescent="0.3">
      <c r="B51"/>
    </row>
    <row r="52" spans="2:2" x14ac:dyDescent="0.3">
      <c r="B52"/>
    </row>
    <row r="53" spans="2:2" x14ac:dyDescent="0.3">
      <c r="B53"/>
    </row>
    <row r="54" spans="2:2" x14ac:dyDescent="0.3">
      <c r="B54"/>
    </row>
    <row r="55" spans="2:2" x14ac:dyDescent="0.3">
      <c r="B55"/>
    </row>
    <row r="56" spans="2:2" x14ac:dyDescent="0.3">
      <c r="B56"/>
    </row>
    <row r="57" spans="2:2" x14ac:dyDescent="0.3">
      <c r="B57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28</vt:i4>
      </vt:variant>
    </vt:vector>
  </HeadingPairs>
  <TitlesOfParts>
    <vt:vector size="28" baseType="lpstr">
      <vt:lpstr>Info</vt:lpstr>
      <vt:lpstr>Samlet validering</vt:lpstr>
      <vt:lpstr>Alle data LDV</vt:lpstr>
      <vt:lpstr>Alle data manuel</vt:lpstr>
      <vt:lpstr>V1_Obgl. dimensioner</vt:lpstr>
      <vt:lpstr>V2_Hovedformål 8</vt:lpstr>
      <vt:lpstr>V3_Statstilskud på delregnskab</vt:lpstr>
      <vt:lpstr>V4_Statstilskud mod ÅR</vt:lpstr>
      <vt:lpstr>V5_1311</vt:lpstr>
      <vt:lpstr>V6a_1610</vt:lpstr>
      <vt:lpstr>V6b_1621</vt:lpstr>
      <vt:lpstr>V6c_2650</vt:lpstr>
      <vt:lpstr>V6d_2130</vt:lpstr>
      <vt:lpstr>V6e_1150</vt:lpstr>
      <vt:lpstr>V6f_1160</vt:lpstr>
      <vt:lpstr>V7_DR 95</vt:lpstr>
      <vt:lpstr>V8_DR 97</vt:lpstr>
      <vt:lpstr>V9_DR 90</vt:lpstr>
      <vt:lpstr>V10_3140</vt:lpstr>
      <vt:lpstr>V11_3150</vt:lpstr>
      <vt:lpstr>V12_3310-4310</vt:lpstr>
      <vt:lpstr>V13_Fordelingsarter 18</vt:lpstr>
      <vt:lpstr>V14_Fordelingsarter 22</vt:lpstr>
      <vt:lpstr>V15_resultat</vt:lpstr>
      <vt:lpstr>V16_2237</vt:lpstr>
      <vt:lpstr>V17_DR 97 HF 2</vt:lpstr>
      <vt:lpstr>V18_DR 95 ikke HF 2</vt:lpstr>
      <vt:lpstr>Stedkoder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Pernille Ødum Halse</dc:creator>
  <cp:lastModifiedBy>Nina Lærke Alimooti</cp:lastModifiedBy>
  <cp:lastPrinted>2025-11-03T12:36:34Z</cp:lastPrinted>
  <dcterms:created xsi:type="dcterms:W3CDTF">2021-09-21T07:51:27Z</dcterms:created>
  <dcterms:modified xsi:type="dcterms:W3CDTF">2025-12-17T10:05:11Z</dcterms:modified>
</cp:coreProperties>
</file>