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EC725B7D-247F-4132-AD4F-A8CAC1CC788F}" xr6:coauthVersionLast="36" xr6:coauthVersionMax="36" xr10:uidLastSave="{00000000-0000-0000-0000-000000000000}"/>
  <bookViews>
    <workbookView xWindow="0" yWindow="0" windowWidth="22992" windowHeight="8460" xr2:uid="{00000000-000D-0000-FFFF-FFFF00000000}"/>
  </bookViews>
  <sheets>
    <sheet name="Læsevejledning" sheetId="10" r:id="rId1"/>
    <sheet name="Tværgående (land use)" sheetId="13" r:id="rId2"/>
    <sheet name="Landbrug" sheetId="11" r:id="rId3"/>
    <sheet name="Fødevarer" sheetId="12" r:id="rId4"/>
    <sheet name="Jorde" sheetId="18" r:id="rId5"/>
    <sheet name="Skove" sheetId="15" r:id="rId6"/>
    <sheet name="Fiskeri-akvatisk produktion" sheetId="16"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5" i="15" l="1"/>
  <c r="AB36" i="15" s="1"/>
  <c r="AB37" i="15" s="1"/>
  <c r="AB38" i="15" s="1"/>
  <c r="AB39" i="15" s="1"/>
  <c r="AB40" i="15" s="1"/>
  <c r="AB41" i="15" s="1"/>
  <c r="AB33" i="15"/>
  <c r="AB34" i="15" s="1"/>
  <c r="Z33" i="15"/>
  <c r="D75" i="15"/>
  <c r="D73" i="15"/>
  <c r="D112" i="15"/>
  <c r="D110" i="15"/>
  <c r="D113" i="15"/>
  <c r="D111" i="15"/>
  <c r="D74" i="15"/>
  <c r="D114" i="15"/>
  <c r="J29" i="16" l="1"/>
  <c r="J30" i="16" s="1"/>
  <c r="J31" i="16" s="1"/>
  <c r="J32" i="16" s="1"/>
  <c r="J33" i="16" s="1"/>
  <c r="J34" i="16" s="1"/>
  <c r="J35" i="16" s="1"/>
  <c r="J36" i="16" s="1"/>
  <c r="J37" i="16" s="1"/>
  <c r="J38" i="16" s="1"/>
  <c r="J39" i="16" s="1"/>
  <c r="J40" i="16" s="1"/>
  <c r="J41" i="16" s="1"/>
  <c r="J42" i="16" s="1"/>
  <c r="J43" i="16" s="1"/>
  <c r="J44" i="16" s="1"/>
  <c r="H29" i="16"/>
  <c r="H30" i="16" s="1"/>
  <c r="H31" i="16" s="1"/>
  <c r="H32" i="16" s="1"/>
  <c r="H33" i="16" s="1"/>
  <c r="H34" i="16" s="1"/>
  <c r="H35" i="16" s="1"/>
  <c r="H36" i="16" s="1"/>
  <c r="F29" i="16"/>
  <c r="F30" i="16" s="1"/>
  <c r="F31" i="16" s="1"/>
  <c r="F32" i="16" s="1"/>
  <c r="F33" i="16" s="1"/>
  <c r="F34" i="16" s="1"/>
  <c r="F35" i="16" s="1"/>
  <c r="F36" i="16" s="1"/>
  <c r="F37" i="16" s="1"/>
  <c r="F38" i="16" s="1"/>
  <c r="F39" i="16" s="1"/>
  <c r="F40" i="16" s="1"/>
  <c r="F41" i="16" s="1"/>
  <c r="F42" i="16" s="1"/>
  <c r="F43" i="16" s="1"/>
  <c r="F44" i="16" s="1"/>
  <c r="D29" i="16"/>
  <c r="D30" i="16" s="1"/>
  <c r="D31" i="16" s="1"/>
  <c r="D32" i="16" s="1"/>
  <c r="D33" i="16" s="1"/>
  <c r="J27" i="16"/>
  <c r="J28" i="16" s="1"/>
  <c r="H27" i="16"/>
  <c r="H28" i="16" s="1"/>
  <c r="F27" i="16"/>
  <c r="F28" i="16" s="1"/>
  <c r="D27" i="16"/>
  <c r="D28" i="16" s="1"/>
  <c r="A27" i="16"/>
  <c r="X35" i="15"/>
  <c r="X36" i="15" s="1"/>
  <c r="X37" i="15" s="1"/>
  <c r="X38" i="15" s="1"/>
  <c r="X39" i="15" s="1"/>
  <c r="X40" i="15" s="1"/>
  <c r="X41" i="15" s="1"/>
  <c r="V35" i="15"/>
  <c r="V36" i="15" s="1"/>
  <c r="T35" i="15"/>
  <c r="P35" i="15"/>
  <c r="P36" i="15" s="1"/>
  <c r="P37" i="15" s="1"/>
  <c r="P38" i="15" s="1"/>
  <c r="N35" i="15"/>
  <c r="N36" i="15" s="1"/>
  <c r="L35" i="15"/>
  <c r="L36" i="15" s="1"/>
  <c r="L37" i="15" s="1"/>
  <c r="L38" i="15" s="1"/>
  <c r="L39" i="15" s="1"/>
  <c r="L40" i="15" s="1"/>
  <c r="L41" i="15" s="1"/>
  <c r="L42" i="15" s="1"/>
  <c r="L43" i="15" s="1"/>
  <c r="L44" i="15" s="1"/>
  <c r="L45" i="15" s="1"/>
  <c r="L46" i="15" s="1"/>
  <c r="L47" i="15" s="1"/>
  <c r="L48" i="15" s="1"/>
  <c r="L49" i="15" s="1"/>
  <c r="L50" i="15" s="1"/>
  <c r="L51" i="15" s="1"/>
  <c r="L52" i="15" s="1"/>
  <c r="L53" i="15" s="1"/>
  <c r="L54" i="15" s="1"/>
  <c r="J35" i="15"/>
  <c r="J36" i="15" s="1"/>
  <c r="J37" i="15" s="1"/>
  <c r="J38" i="15" s="1"/>
  <c r="H35" i="15"/>
  <c r="H36" i="15" s="1"/>
  <c r="H37" i="15" s="1"/>
  <c r="H38" i="15" s="1"/>
  <c r="H39" i="15" s="1"/>
  <c r="H40" i="15" s="1"/>
  <c r="H41" i="15" s="1"/>
  <c r="H42" i="15" s="1"/>
  <c r="F35" i="15"/>
  <c r="F36" i="15" s="1"/>
  <c r="F37" i="15" s="1"/>
  <c r="F38" i="15" s="1"/>
  <c r="F39" i="15" s="1"/>
  <c r="F40" i="15" s="1"/>
  <c r="F41" i="15" s="1"/>
  <c r="F42" i="15" s="1"/>
  <c r="F43" i="15" s="1"/>
  <c r="F44" i="15" s="1"/>
  <c r="F45" i="15" s="1"/>
  <c r="F46" i="15" s="1"/>
  <c r="F47" i="15" s="1"/>
  <c r="F48" i="15" s="1"/>
  <c r="F49" i="15" s="1"/>
  <c r="F50" i="15" s="1"/>
  <c r="D35" i="15"/>
  <c r="D36" i="15" s="1"/>
  <c r="D37" i="15" s="1"/>
  <c r="D38" i="15" s="1"/>
  <c r="D39" i="15" s="1"/>
  <c r="D40" i="15" s="1"/>
  <c r="D41" i="15" s="1"/>
  <c r="X33" i="15"/>
  <c r="X34" i="15" s="1"/>
  <c r="V33" i="15"/>
  <c r="V34" i="15" s="1"/>
  <c r="T33" i="15"/>
  <c r="T34" i="15" s="1"/>
  <c r="R33" i="15"/>
  <c r="R34" i="15" s="1"/>
  <c r="P33" i="15"/>
  <c r="P34" i="15" s="1"/>
  <c r="N33" i="15"/>
  <c r="N34" i="15" s="1"/>
  <c r="L33" i="15"/>
  <c r="L34" i="15" s="1"/>
  <c r="J33" i="15"/>
  <c r="J34" i="15" s="1"/>
  <c r="H33" i="15"/>
  <c r="H34" i="15" s="1"/>
  <c r="F33" i="15"/>
  <c r="F34" i="15" s="1"/>
  <c r="D33" i="15"/>
  <c r="D34" i="15" s="1"/>
  <c r="A35" i="15"/>
  <c r="A36" i="15" s="1"/>
  <c r="A37" i="15" s="1"/>
  <c r="A38" i="15" s="1"/>
  <c r="A39" i="15" s="1"/>
  <c r="A40" i="15" s="1"/>
  <c r="A41" i="15" s="1"/>
  <c r="A42" i="15" s="1"/>
  <c r="A34" i="15"/>
  <c r="A33" i="15"/>
  <c r="X33" i="18" l="1"/>
  <c r="X34" i="18" s="1"/>
  <c r="X35" i="18" s="1"/>
  <c r="X36" i="18" s="1"/>
  <c r="X37" i="18" s="1"/>
  <c r="X38" i="18" s="1"/>
  <c r="X39" i="18" s="1"/>
  <c r="X40" i="18" s="1"/>
  <c r="X41" i="18" s="1"/>
  <c r="X42" i="18" s="1"/>
  <c r="X43" i="18" s="1"/>
  <c r="X44" i="18" s="1"/>
  <c r="X45" i="18" s="1"/>
  <c r="X46" i="18" s="1"/>
  <c r="X47" i="18" s="1"/>
  <c r="X48" i="18" s="1"/>
  <c r="X49" i="18" s="1"/>
  <c r="X31" i="18"/>
  <c r="X32" i="18" s="1"/>
  <c r="V33" i="18"/>
  <c r="V34" i="18" s="1"/>
  <c r="V35" i="18" s="1"/>
  <c r="V36" i="18" s="1"/>
  <c r="V37" i="18" s="1"/>
  <c r="T33" i="18"/>
  <c r="R33" i="18"/>
  <c r="R34" i="18" s="1"/>
  <c r="R35" i="18" s="1"/>
  <c r="R36" i="18" s="1"/>
  <c r="R37" i="18" s="1"/>
  <c r="R38" i="18" s="1"/>
  <c r="R39" i="18" s="1"/>
  <c r="R40" i="18" s="1"/>
  <c r="R41" i="18" s="1"/>
  <c r="R42" i="18" s="1"/>
  <c r="R43" i="18" s="1"/>
  <c r="R44" i="18" s="1"/>
  <c r="R45" i="18" s="1"/>
  <c r="R46" i="18" s="1"/>
  <c r="R47" i="18" s="1"/>
  <c r="R48" i="18" s="1"/>
  <c r="R49" i="18" s="1"/>
  <c r="P33" i="18"/>
  <c r="P34" i="18" s="1"/>
  <c r="P35" i="18" s="1"/>
  <c r="P36" i="18" s="1"/>
  <c r="P37" i="18" s="1"/>
  <c r="N33" i="18"/>
  <c r="N34" i="18" s="1"/>
  <c r="N35" i="18" s="1"/>
  <c r="N36" i="18" s="1"/>
  <c r="N37" i="18" s="1"/>
  <c r="N38" i="18" s="1"/>
  <c r="N39" i="18" s="1"/>
  <c r="N40" i="18" s="1"/>
  <c r="N41" i="18" s="1"/>
  <c r="N42" i="18" s="1"/>
  <c r="N43" i="18" s="1"/>
  <c r="N44" i="18" s="1"/>
  <c r="N45" i="18" s="1"/>
  <c r="N46" i="18" s="1"/>
  <c r="N47" i="18" s="1"/>
  <c r="N48" i="18" s="1"/>
  <c r="N49" i="18" s="1"/>
  <c r="L33" i="18"/>
  <c r="L34" i="18" s="1"/>
  <c r="L35" i="18" s="1"/>
  <c r="L36" i="18" s="1"/>
  <c r="L37" i="18" s="1"/>
  <c r="L38" i="18" s="1"/>
  <c r="L39" i="18" s="1"/>
  <c r="L40" i="18" s="1"/>
  <c r="L41" i="18" s="1"/>
  <c r="L42" i="18" s="1"/>
  <c r="L43" i="18" s="1"/>
  <c r="L44" i="18" s="1"/>
  <c r="L45" i="18" s="1"/>
  <c r="L46" i="18" s="1"/>
  <c r="L47" i="18" s="1"/>
  <c r="J33" i="18"/>
  <c r="J34" i="18" s="1"/>
  <c r="J35" i="18" s="1"/>
  <c r="J36" i="18" s="1"/>
  <c r="J37" i="18" s="1"/>
  <c r="H33" i="18"/>
  <c r="H34" i="18" s="1"/>
  <c r="H35" i="18" s="1"/>
  <c r="H36" i="18" s="1"/>
  <c r="H37" i="18" s="1"/>
  <c r="H38" i="18" s="1"/>
  <c r="H39" i="18" s="1"/>
  <c r="H40" i="18" s="1"/>
  <c r="H41" i="18" s="1"/>
  <c r="H42" i="18" s="1"/>
  <c r="H43" i="18" s="1"/>
  <c r="H44" i="18" s="1"/>
  <c r="H45" i="18" s="1"/>
  <c r="H46" i="18" s="1"/>
  <c r="H47" i="18" s="1"/>
  <c r="H48" i="18" s="1"/>
  <c r="H49" i="18" s="1"/>
  <c r="H50" i="18" s="1"/>
  <c r="H51" i="18" s="1"/>
  <c r="H52" i="18" s="1"/>
  <c r="F33" i="18"/>
  <c r="F34" i="18" s="1"/>
  <c r="F35" i="18" s="1"/>
  <c r="F36" i="18" s="1"/>
  <c r="F37" i="18" s="1"/>
  <c r="F38" i="18" s="1"/>
  <c r="Z31" i="18"/>
  <c r="V31" i="18"/>
  <c r="V32" i="18" s="1"/>
  <c r="T31" i="18"/>
  <c r="T32" i="18" s="1"/>
  <c r="R31" i="18"/>
  <c r="R32" i="18" s="1"/>
  <c r="P31" i="18"/>
  <c r="P32" i="18" s="1"/>
  <c r="N31" i="18"/>
  <c r="N32" i="18" s="1"/>
  <c r="L31" i="18"/>
  <c r="L32" i="18" s="1"/>
  <c r="J31" i="18"/>
  <c r="J32" i="18" s="1"/>
  <c r="H31" i="18"/>
  <c r="H32" i="18" s="1"/>
  <c r="F31" i="18"/>
  <c r="F32" i="18" s="1"/>
  <c r="D31" i="18"/>
  <c r="D32" i="18" s="1"/>
  <c r="D33" i="18" s="1"/>
  <c r="D34" i="18" s="1"/>
  <c r="D35" i="18" s="1"/>
  <c r="D36" i="18" s="1"/>
  <c r="D37" i="18" s="1"/>
  <c r="D38" i="18" s="1"/>
  <c r="D39" i="18" s="1"/>
  <c r="D40" i="18" s="1"/>
  <c r="D41" i="18" s="1"/>
  <c r="D42" i="18" s="1"/>
  <c r="D43" i="18" s="1"/>
  <c r="D44" i="18" s="1"/>
  <c r="D45" i="18" s="1"/>
  <c r="D46" i="18" s="1"/>
  <c r="T44" i="11"/>
  <c r="T45" i="11" s="1"/>
  <c r="T46" i="11" s="1"/>
  <c r="T47" i="11" s="1"/>
  <c r="T48" i="11" s="1"/>
  <c r="T49" i="11" s="1"/>
  <c r="V44" i="11"/>
  <c r="V45" i="11" s="1"/>
  <c r="V46" i="11" s="1"/>
  <c r="V47" i="11" s="1"/>
  <c r="V48" i="11" s="1"/>
  <c r="V49" i="11" s="1"/>
  <c r="V50" i="11" s="1"/>
  <c r="V51" i="11" s="1"/>
  <c r="V52" i="11" s="1"/>
  <c r="V53" i="11" s="1"/>
  <c r="V54" i="11" s="1"/>
  <c r="V55" i="11" s="1"/>
  <c r="V56" i="11" s="1"/>
  <c r="V57" i="11" s="1"/>
  <c r="V58" i="11" s="1"/>
  <c r="V59" i="11" s="1"/>
  <c r="V60" i="11" s="1"/>
  <c r="V61" i="11" s="1"/>
  <c r="V62" i="11" s="1"/>
  <c r="V63" i="11" s="1"/>
  <c r="R44" i="11"/>
  <c r="R45" i="11" s="1"/>
  <c r="R46" i="11" s="1"/>
  <c r="R47" i="11" s="1"/>
  <c r="R48" i="11" s="1"/>
  <c r="R49" i="11" s="1"/>
  <c r="R50" i="11" s="1"/>
  <c r="R51" i="11" s="1"/>
  <c r="R52" i="11" s="1"/>
  <c r="R53" i="11" s="1"/>
  <c r="R54" i="11" s="1"/>
  <c r="P44" i="11"/>
  <c r="P45" i="11" s="1"/>
  <c r="P46" i="11" s="1"/>
  <c r="P47" i="11" s="1"/>
  <c r="P48" i="11" s="1"/>
  <c r="P49" i="11" s="1"/>
  <c r="P50" i="11" s="1"/>
  <c r="P51" i="11" s="1"/>
  <c r="P52" i="11" s="1"/>
  <c r="P53" i="11" s="1"/>
  <c r="P54" i="11" s="1"/>
  <c r="P55" i="11" s="1"/>
  <c r="P56" i="11" s="1"/>
  <c r="P57" i="11" s="1"/>
  <c r="P58" i="11" s="1"/>
  <c r="P59" i="11" s="1"/>
  <c r="P60" i="11" s="1"/>
  <c r="P61" i="11" s="1"/>
  <c r="P62" i="11" s="1"/>
  <c r="N44" i="11"/>
  <c r="N45" i="11" s="1"/>
  <c r="N46" i="11" s="1"/>
  <c r="N47" i="11" s="1"/>
  <c r="N48" i="11" s="1"/>
  <c r="N49" i="11" s="1"/>
  <c r="N50" i="11" s="1"/>
  <c r="N51" i="11" s="1"/>
  <c r="N52" i="11" s="1"/>
  <c r="N53" i="11" s="1"/>
  <c r="N54" i="11" s="1"/>
  <c r="J44" i="11"/>
  <c r="J45" i="11" s="1"/>
  <c r="J46" i="11" s="1"/>
  <c r="J47" i="11" s="1"/>
  <c r="J48" i="11" s="1"/>
  <c r="J49" i="11" s="1"/>
  <c r="H44" i="11"/>
  <c r="H45" i="11" s="1"/>
  <c r="H46" i="11" s="1"/>
  <c r="H47" i="11" s="1"/>
  <c r="H48" i="11" s="1"/>
  <c r="H49" i="11" s="1"/>
  <c r="H50" i="11" s="1"/>
  <c r="H51" i="11" s="1"/>
  <c r="H52" i="11" s="1"/>
  <c r="H53" i="11" s="1"/>
  <c r="H54" i="11" s="1"/>
  <c r="H55" i="11" s="1"/>
  <c r="H56" i="11" s="1"/>
  <c r="H57" i="11" s="1"/>
  <c r="H58" i="11" s="1"/>
  <c r="H59" i="11" s="1"/>
  <c r="H60" i="11" s="1"/>
  <c r="H61" i="11" s="1"/>
  <c r="H62" i="11" s="1"/>
  <c r="H63" i="11" s="1"/>
  <c r="H64" i="11" s="1"/>
  <c r="H65" i="11" s="1"/>
  <c r="H66" i="11" s="1"/>
  <c r="H67" i="11" s="1"/>
  <c r="H68" i="11" s="1"/>
  <c r="H69" i="11" s="1"/>
  <c r="H70" i="11" s="1"/>
  <c r="H71" i="11" s="1"/>
  <c r="F44" i="11"/>
  <c r="F45" i="11" s="1"/>
  <c r="F46" i="11" s="1"/>
  <c r="F47" i="11" s="1"/>
  <c r="F48" i="11" s="1"/>
  <c r="F49" i="11" s="1"/>
  <c r="F50" i="11" s="1"/>
  <c r="F51" i="11" s="1"/>
  <c r="F52" i="11" s="1"/>
  <c r="F53" i="11" s="1"/>
  <c r="F54" i="11" s="1"/>
  <c r="F55" i="11" s="1"/>
  <c r="F56" i="11" s="1"/>
  <c r="F57" i="11" s="1"/>
  <c r="F58" i="11" s="1"/>
  <c r="F59" i="11" s="1"/>
  <c r="F60" i="11" s="1"/>
  <c r="F61" i="11" s="1"/>
  <c r="F62" i="11" s="1"/>
  <c r="D44" i="11"/>
  <c r="D45" i="11" s="1"/>
  <c r="D46" i="11" s="1"/>
  <c r="D47" i="11" s="1"/>
  <c r="D48" i="11" s="1"/>
  <c r="D49" i="11" s="1"/>
  <c r="D50" i="11" s="1"/>
  <c r="D51" i="11" s="1"/>
  <c r="D52" i="11" s="1"/>
  <c r="D53" i="11" s="1"/>
  <c r="D54" i="11" s="1"/>
  <c r="D55" i="11" s="1"/>
  <c r="D56" i="11" s="1"/>
  <c r="D57" i="11" s="1"/>
  <c r="D58" i="11" s="1"/>
  <c r="D59" i="11" s="1"/>
  <c r="D60" i="11" s="1"/>
  <c r="D61" i="11" s="1"/>
  <c r="D62" i="11" s="1"/>
  <c r="D63" i="11" s="1"/>
  <c r="D64" i="11" s="1"/>
  <c r="D65" i="11" s="1"/>
  <c r="D66" i="11" s="1"/>
  <c r="D67" i="11" s="1"/>
  <c r="D68" i="11" s="1"/>
  <c r="D69" i="11" s="1"/>
  <c r="D70" i="11" s="1"/>
  <c r="D71" i="11" s="1"/>
  <c r="V42" i="11"/>
  <c r="V43" i="11" s="1"/>
  <c r="T42" i="11"/>
  <c r="T43" i="11" s="1"/>
  <c r="R42" i="11"/>
  <c r="R43" i="11" s="1"/>
  <c r="P42" i="11"/>
  <c r="P43" i="11" s="1"/>
  <c r="N42" i="11"/>
  <c r="N43" i="11" s="1"/>
  <c r="L42" i="11"/>
  <c r="L43" i="11" s="1"/>
  <c r="L44" i="11" s="1"/>
  <c r="L45" i="11" s="1"/>
  <c r="L46" i="11" s="1"/>
  <c r="L47" i="11" s="1"/>
  <c r="L48" i="11" s="1"/>
  <c r="L49" i="11" s="1"/>
  <c r="L50" i="11" s="1"/>
  <c r="L51" i="11" s="1"/>
  <c r="L52" i="11" s="1"/>
  <c r="L53" i="11" s="1"/>
  <c r="L54" i="11" s="1"/>
  <c r="L55" i="11" s="1"/>
  <c r="L56" i="11" s="1"/>
  <c r="L57" i="11" s="1"/>
  <c r="L58" i="11" s="1"/>
  <c r="L59" i="11" s="1"/>
  <c r="L60" i="11" s="1"/>
  <c r="L61" i="11" s="1"/>
  <c r="L62" i="11" s="1"/>
  <c r="L63" i="11" s="1"/>
  <c r="J42" i="11"/>
  <c r="J43" i="11" s="1"/>
  <c r="H42" i="11"/>
  <c r="H43" i="11" s="1"/>
  <c r="F42" i="11"/>
  <c r="F43" i="11" s="1"/>
  <c r="D42" i="11"/>
  <c r="D43" i="11" s="1"/>
  <c r="A42" i="11"/>
  <c r="A43" i="11" s="1"/>
  <c r="A44" i="11" s="1"/>
  <c r="A45" i="11" s="1"/>
  <c r="A46" i="11" s="1"/>
  <c r="A47" i="11" s="1"/>
  <c r="A48" i="11" s="1"/>
  <c r="A49" i="11" s="1"/>
  <c r="A50" i="11" s="1"/>
  <c r="A51" i="11" s="1"/>
  <c r="A52" i="11" s="1"/>
  <c r="A53" i="11" s="1"/>
  <c r="A54" i="11" s="1"/>
  <c r="A55" i="11" s="1"/>
  <c r="A56" i="11" s="1"/>
  <c r="A57" i="11" s="1"/>
  <c r="A58" i="11" s="1"/>
  <c r="A59" i="11" s="1"/>
  <c r="A60" i="11" s="1"/>
  <c r="A61" i="11" s="1"/>
  <c r="X33" i="13" l="1"/>
  <c r="X34" i="13" s="1"/>
  <c r="X35" i="13" s="1"/>
  <c r="X36" i="13" s="1"/>
  <c r="X37" i="13" s="1"/>
  <c r="X38" i="13" s="1"/>
  <c r="X39" i="13" s="1"/>
  <c r="T33" i="13"/>
  <c r="T34" i="13" s="1"/>
  <c r="T35" i="13" s="1"/>
  <c r="P33" i="13"/>
  <c r="P34" i="13" s="1"/>
  <c r="L33" i="13"/>
  <c r="L34" i="13" s="1"/>
  <c r="L35" i="13" s="1"/>
  <c r="L36" i="13" s="1"/>
  <c r="L37" i="13" s="1"/>
  <c r="L38" i="13" s="1"/>
  <c r="L31" i="13"/>
  <c r="L32" i="13" s="1"/>
  <c r="J33" i="13"/>
  <c r="H33" i="13"/>
  <c r="H34" i="13" s="1"/>
  <c r="X31" i="13"/>
  <c r="X32" i="13" s="1"/>
  <c r="V31" i="13"/>
  <c r="T31" i="13"/>
  <c r="T32" i="13" s="1"/>
  <c r="R31" i="13"/>
  <c r="R32" i="13" s="1"/>
  <c r="P31" i="13"/>
  <c r="P32" i="13" s="1"/>
  <c r="N31" i="13"/>
  <c r="N32" i="13" s="1"/>
  <c r="N33" i="13" s="1"/>
  <c r="N34" i="13" s="1"/>
  <c r="N35" i="13" s="1"/>
  <c r="N36" i="13" s="1"/>
  <c r="N37" i="13" s="1"/>
  <c r="N38" i="13" s="1"/>
  <c r="N39" i="13" s="1"/>
  <c r="N40" i="13" s="1"/>
  <c r="N41" i="13" s="1"/>
  <c r="N42" i="13" s="1"/>
  <c r="N43" i="13" s="1"/>
  <c r="N44" i="13" s="1"/>
  <c r="N45" i="13" s="1"/>
  <c r="N46" i="13" s="1"/>
  <c r="N47" i="13" s="1"/>
  <c r="N48" i="13" s="1"/>
  <c r="N49" i="13" s="1"/>
  <c r="N50" i="13" s="1"/>
  <c r="N51" i="13" s="1"/>
  <c r="N52" i="13" s="1"/>
  <c r="J31" i="13"/>
  <c r="J32" i="13" s="1"/>
  <c r="H31" i="13"/>
  <c r="H32" i="13" s="1"/>
  <c r="F33" i="13"/>
  <c r="F34" i="13" s="1"/>
  <c r="F35" i="13" s="1"/>
  <c r="F36" i="13" s="1"/>
  <c r="F37" i="13" s="1"/>
  <c r="F38" i="13" s="1"/>
  <c r="F39" i="13" s="1"/>
  <c r="F40" i="13" s="1"/>
  <c r="F41" i="13" s="1"/>
  <c r="F42" i="13" s="1"/>
  <c r="F43" i="13" s="1"/>
  <c r="F44" i="13" s="1"/>
  <c r="F45" i="13" s="1"/>
  <c r="F46" i="13" s="1"/>
  <c r="F47" i="13" s="1"/>
  <c r="F48" i="13" s="1"/>
  <c r="F49" i="13" s="1"/>
  <c r="F31" i="13"/>
  <c r="F32" i="13" s="1"/>
  <c r="D31" i="13"/>
  <c r="D32" i="13" s="1"/>
  <c r="J41" i="12"/>
  <c r="H41" i="12"/>
  <c r="F41" i="12"/>
  <c r="D41" i="12"/>
  <c r="A41" i="12"/>
  <c r="J42" i="12" l="1"/>
  <c r="J43" i="12" s="1"/>
  <c r="J44" i="12" s="1"/>
  <c r="J45" i="12" s="1"/>
  <c r="J46" i="12" s="1"/>
  <c r="J47" i="12" s="1"/>
  <c r="J48" i="12" s="1"/>
  <c r="J49" i="12" s="1"/>
  <c r="J50" i="12" s="1"/>
  <c r="J51" i="12" s="1"/>
  <c r="J52" i="12" s="1"/>
  <c r="J53" i="12" s="1"/>
  <c r="J54" i="12" s="1"/>
  <c r="J55" i="12" s="1"/>
  <c r="J56" i="12" s="1"/>
  <c r="J57" i="12" s="1"/>
  <c r="J58" i="12" s="1"/>
  <c r="J59" i="12" s="1"/>
  <c r="J60" i="12" s="1"/>
  <c r="J61" i="12" s="1"/>
  <c r="J62" i="12" s="1"/>
  <c r="J63" i="12" s="1"/>
  <c r="J64" i="12" s="1"/>
  <c r="J65" i="12" s="1"/>
  <c r="J66" i="12" s="1"/>
  <c r="J67" i="12" s="1"/>
  <c r="J68" i="12" s="1"/>
  <c r="J69" i="12" s="1"/>
  <c r="J70" i="12" s="1"/>
  <c r="J71" i="12" s="1"/>
  <c r="H42" i="12"/>
  <c r="H43" i="12" s="1"/>
  <c r="H44" i="12" s="1"/>
  <c r="H45" i="12" s="1"/>
  <c r="H46" i="12" s="1"/>
  <c r="H47" i="12" s="1"/>
  <c r="H48" i="12" s="1"/>
  <c r="H49" i="12" s="1"/>
  <c r="H50" i="12" s="1"/>
  <c r="H51" i="12" s="1"/>
  <c r="H52" i="12" s="1"/>
  <c r="H53" i="12" s="1"/>
  <c r="H54" i="12" s="1"/>
  <c r="H55" i="12" s="1"/>
  <c r="H56" i="12" s="1"/>
  <c r="H57" i="12" s="1"/>
  <c r="H58" i="12" s="1"/>
  <c r="H59" i="12" s="1"/>
  <c r="H60" i="12" s="1"/>
  <c r="H61" i="12" s="1"/>
  <c r="H62" i="12" s="1"/>
  <c r="H63" i="12" s="1"/>
  <c r="H64" i="12" s="1"/>
  <c r="H65" i="12" s="1"/>
  <c r="F42" i="12"/>
  <c r="F43" i="12" s="1"/>
  <c r="F44" i="12" s="1"/>
  <c r="F45" i="12" s="1"/>
  <c r="F46" i="12" s="1"/>
  <c r="F47" i="12" s="1"/>
  <c r="F48" i="12" s="1"/>
  <c r="F49" i="12" s="1"/>
  <c r="F50" i="12" s="1"/>
  <c r="F51" i="12" s="1"/>
  <c r="F52" i="12" s="1"/>
  <c r="F53" i="12" s="1"/>
  <c r="F54" i="12" s="1"/>
  <c r="F55" i="12" s="1"/>
  <c r="F56" i="12" s="1"/>
  <c r="F57" i="12" s="1"/>
  <c r="F58" i="12" s="1"/>
  <c r="F59" i="12" s="1"/>
  <c r="F60" i="12" s="1"/>
  <c r="F61" i="12" s="1"/>
  <c r="A42" i="12"/>
  <c r="D42" i="12"/>
  <c r="D43" i="12" s="1"/>
  <c r="D44" i="12" s="1"/>
  <c r="D45" i="12" s="1"/>
  <c r="D46" i="12" s="1"/>
  <c r="D47" i="12" s="1"/>
  <c r="D48" i="12" s="1"/>
  <c r="D49" i="12" s="1"/>
  <c r="D50" i="12" s="1"/>
  <c r="D60" i="16"/>
  <c r="D56" i="18"/>
  <c r="D85" i="18"/>
  <c r="D106" i="15"/>
  <c r="D90" i="12"/>
  <c r="D68" i="15"/>
  <c r="D86" i="18"/>
  <c r="D58" i="18"/>
  <c r="D98" i="12"/>
  <c r="D58" i="15"/>
  <c r="D87" i="11"/>
  <c r="D62" i="15"/>
  <c r="D83" i="11"/>
  <c r="D73" i="18"/>
  <c r="D73" i="11"/>
  <c r="D75" i="12"/>
  <c r="D104" i="15"/>
  <c r="D85" i="15"/>
  <c r="D118" i="11"/>
  <c r="D95" i="18"/>
  <c r="D69" i="15"/>
  <c r="D56" i="15"/>
  <c r="D58" i="16"/>
  <c r="D97" i="12"/>
  <c r="D93" i="12"/>
  <c r="D97" i="11"/>
  <c r="D81" i="18"/>
  <c r="D66" i="16"/>
  <c r="D86" i="12"/>
  <c r="D92" i="18"/>
  <c r="D87" i="12"/>
  <c r="D89" i="12"/>
  <c r="D68" i="16"/>
  <c r="D114" i="11"/>
  <c r="D98" i="11"/>
  <c r="D88" i="18"/>
  <c r="D67" i="16"/>
  <c r="D110" i="11"/>
  <c r="D90" i="15"/>
  <c r="F64" i="13"/>
  <c r="D51" i="16"/>
  <c r="D96" i="15"/>
  <c r="F88" i="13"/>
  <c r="D66" i="15"/>
  <c r="D79" i="12"/>
  <c r="D99" i="12"/>
  <c r="D108" i="11"/>
  <c r="F91" i="13"/>
  <c r="F67" i="13"/>
  <c r="D97" i="18"/>
  <c r="D99" i="15"/>
  <c r="D59" i="18"/>
  <c r="F82" i="13"/>
  <c r="F83" i="13"/>
  <c r="D70" i="15"/>
  <c r="D71" i="15"/>
  <c r="D83" i="18"/>
  <c r="D46" i="16"/>
  <c r="D57" i="18"/>
  <c r="D55" i="18"/>
  <c r="D94" i="12"/>
  <c r="D100" i="11"/>
  <c r="D103" i="15"/>
  <c r="D99" i="18"/>
  <c r="D69" i="18"/>
  <c r="D112" i="11"/>
  <c r="D48" i="16"/>
  <c r="D59" i="15"/>
  <c r="D78" i="15"/>
  <c r="D79" i="11"/>
  <c r="D84" i="11"/>
  <c r="D82" i="15"/>
  <c r="D84" i="12"/>
  <c r="D65" i="16"/>
  <c r="D105" i="11"/>
  <c r="D67" i="15"/>
  <c r="D74" i="18"/>
  <c r="D61" i="16"/>
  <c r="D53" i="16"/>
  <c r="D99" i="11"/>
  <c r="D52" i="16"/>
  <c r="F63" i="13"/>
  <c r="D80" i="12"/>
  <c r="D63" i="16"/>
  <c r="F65" i="13"/>
  <c r="D66" i="18"/>
  <c r="D78" i="12"/>
  <c r="D49" i="16"/>
  <c r="F94" i="13"/>
  <c r="F87" i="13"/>
  <c r="D120" i="11"/>
  <c r="D59" i="16"/>
  <c r="D107" i="15"/>
  <c r="D117" i="11"/>
  <c r="D56" i="16"/>
  <c r="D90" i="18"/>
  <c r="D88" i="15"/>
  <c r="D67" i="18"/>
  <c r="D70" i="16"/>
  <c r="D108" i="15"/>
  <c r="D81" i="11"/>
  <c r="D93" i="18"/>
  <c r="F86" i="13"/>
  <c r="D88" i="11"/>
  <c r="F89" i="13"/>
  <c r="D92" i="11"/>
  <c r="D85" i="12"/>
  <c r="D109" i="11"/>
  <c r="F53" i="13"/>
  <c r="D62" i="18"/>
  <c r="D98" i="18"/>
  <c r="D64" i="16"/>
  <c r="D64" i="18"/>
  <c r="D77" i="11"/>
  <c r="D91" i="11"/>
  <c r="D72" i="15"/>
  <c r="F92" i="13"/>
  <c r="F90" i="13"/>
  <c r="D111" i="11"/>
  <c r="F80" i="13"/>
  <c r="D91" i="12"/>
  <c r="D57" i="16"/>
  <c r="D60" i="15"/>
  <c r="D63" i="18"/>
  <c r="F70" i="13"/>
  <c r="D89" i="15"/>
  <c r="D102" i="11"/>
  <c r="D83" i="15"/>
  <c r="F77" i="13"/>
  <c r="F60" i="13"/>
  <c r="D88" i="12"/>
  <c r="D79" i="18"/>
  <c r="D94" i="18"/>
  <c r="D75" i="18"/>
  <c r="D76" i="18"/>
  <c r="D61" i="15"/>
  <c r="D82" i="18"/>
  <c r="D98" i="15"/>
  <c r="D71" i="16"/>
  <c r="D104" i="11"/>
  <c r="D57" i="15"/>
  <c r="D87" i="15"/>
  <c r="D68" i="18"/>
  <c r="D96" i="18"/>
  <c r="D95" i="11"/>
  <c r="D107" i="11"/>
  <c r="D80" i="18"/>
  <c r="D80" i="15"/>
  <c r="F61" i="13"/>
  <c r="D101" i="11"/>
  <c r="D65" i="18"/>
  <c r="D74" i="12"/>
  <c r="D95" i="15"/>
  <c r="D96" i="11"/>
  <c r="F66" i="13"/>
  <c r="D65" i="15"/>
  <c r="D103" i="11"/>
  <c r="D47" i="16"/>
  <c r="D78" i="18"/>
  <c r="F93" i="13"/>
  <c r="F58" i="13"/>
  <c r="F78" i="13"/>
  <c r="D93" i="11"/>
  <c r="D78" i="11"/>
  <c r="D77" i="12"/>
  <c r="F79" i="13"/>
  <c r="F95" i="13"/>
  <c r="D62" i="16"/>
  <c r="D69" i="16"/>
  <c r="F59" i="13"/>
  <c r="D50" i="16"/>
  <c r="D85" i="11"/>
  <c r="D84" i="15"/>
  <c r="D91" i="18"/>
  <c r="D75" i="11"/>
  <c r="D84" i="18"/>
  <c r="D61" i="18"/>
  <c r="D89" i="18"/>
  <c r="D54" i="18"/>
  <c r="D79" i="15"/>
  <c r="F62" i="13"/>
  <c r="D94" i="11"/>
  <c r="D115" i="11"/>
  <c r="D82" i="11"/>
  <c r="D101" i="15"/>
  <c r="D100" i="18"/>
  <c r="D86" i="11"/>
  <c r="D97" i="15"/>
  <c r="D76" i="12"/>
  <c r="D80" i="11"/>
  <c r="D92" i="12"/>
  <c r="D105" i="15"/>
  <c r="F81" i="13"/>
  <c r="D113" i="11"/>
  <c r="F84" i="13"/>
  <c r="D109" i="15"/>
  <c r="D116" i="11"/>
  <c r="D77" i="18"/>
  <c r="F96" i="13"/>
  <c r="D72" i="18"/>
  <c r="D102" i="15"/>
  <c r="F85" i="13"/>
  <c r="F57" i="13"/>
  <c r="D86" i="15"/>
  <c r="D119" i="11"/>
  <c r="D106" i="11"/>
  <c r="D95" i="12"/>
  <c r="D81" i="12"/>
  <c r="D60" i="18"/>
  <c r="F97" i="13"/>
  <c r="D74" i="11"/>
  <c r="D81" i="15"/>
  <c r="D100" i="15"/>
  <c r="D96" i="12"/>
  <c r="D76" i="11"/>
  <c r="D87" i="18"/>
  <c r="D33" i="13" l="1"/>
  <c r="F76" i="13"/>
  <c r="D64" i="15"/>
  <c r="D91" i="15"/>
  <c r="F55" i="13"/>
  <c r="F56" i="13"/>
  <c r="F72" i="13"/>
  <c r="D94" i="15"/>
  <c r="D93" i="15"/>
  <c r="F75" i="13"/>
  <c r="D92" i="15"/>
  <c r="F71" i="13"/>
  <c r="F74" i="13"/>
  <c r="D63" i="15"/>
  <c r="F73" i="13"/>
  <c r="F54" i="13"/>
</calcChain>
</file>

<file path=xl/sharedStrings.xml><?xml version="1.0" encoding="utf-8"?>
<sst xmlns="http://schemas.openxmlformats.org/spreadsheetml/2006/main" count="1503" uniqueCount="515">
  <si>
    <t>Sustainable</t>
  </si>
  <si>
    <t>Sustainability</t>
  </si>
  <si>
    <t xml:space="preserve">Environmental </t>
  </si>
  <si>
    <t>Forestry</t>
  </si>
  <si>
    <t>Agroforestry</t>
  </si>
  <si>
    <t>Aquaculture</t>
  </si>
  <si>
    <t>Aquaponics</t>
  </si>
  <si>
    <t>Forest management</t>
  </si>
  <si>
    <t>Afforestation</t>
  </si>
  <si>
    <t>Climate friendly</t>
  </si>
  <si>
    <t>Fish farming</t>
  </si>
  <si>
    <t>OR</t>
  </si>
  <si>
    <t>Fish production</t>
  </si>
  <si>
    <t>Environmentally friendly</t>
  </si>
  <si>
    <t xml:space="preserve">Organic agriculture </t>
  </si>
  <si>
    <t>Food production</t>
  </si>
  <si>
    <t>AND</t>
  </si>
  <si>
    <t>1.2.a [OR]</t>
  </si>
  <si>
    <t>1.2.b [OR]</t>
  </si>
  <si>
    <t>2.2.a [OR]</t>
  </si>
  <si>
    <t>2.2.b [OR]</t>
  </si>
  <si>
    <t>5.2.a [OR]</t>
  </si>
  <si>
    <t>5.2.b [OR]</t>
  </si>
  <si>
    <t>3.2.a [OR]</t>
  </si>
  <si>
    <t>3.2.b [OR]</t>
  </si>
  <si>
    <t>4.2.a [OR]</t>
  </si>
  <si>
    <t>4.2.b [OR]</t>
  </si>
  <si>
    <t>4.1.a [OR]</t>
  </si>
  <si>
    <t>5.1.a [OR]</t>
  </si>
  <si>
    <t>5.1.b [OR]</t>
  </si>
  <si>
    <t>Climate adapt*</t>
  </si>
  <si>
    <t>Mariculture</t>
  </si>
  <si>
    <t>1.1.a [OR]</t>
  </si>
  <si>
    <t>1.1.b [OR]</t>
  </si>
  <si>
    <t>Forest restoration</t>
  </si>
  <si>
    <t>4.3.a [OR]</t>
  </si>
  <si>
    <t>Forestal</t>
  </si>
  <si>
    <t>Timber</t>
  </si>
  <si>
    <t>Carbon</t>
  </si>
  <si>
    <t>Laughing gas</t>
  </si>
  <si>
    <t>Emissions</t>
  </si>
  <si>
    <t>Nitrate</t>
  </si>
  <si>
    <t>Biochar</t>
  </si>
  <si>
    <t>Industrial roundwood</t>
  </si>
  <si>
    <t>Woody biomass</t>
  </si>
  <si>
    <t>LULUCF</t>
  </si>
  <si>
    <t>Conservation agriculture</t>
  </si>
  <si>
    <t>Agroecology</t>
  </si>
  <si>
    <t>3.1.a [OR]</t>
  </si>
  <si>
    <t>Lumber</t>
  </si>
  <si>
    <t>Recycling</t>
  </si>
  <si>
    <t>Climate-ready</t>
  </si>
  <si>
    <t>Capture</t>
  </si>
  <si>
    <t xml:space="preserve">Fishing  </t>
  </si>
  <si>
    <t>Seaweed cultivation</t>
  </si>
  <si>
    <t>Seaweed farming</t>
  </si>
  <si>
    <t>Seaweed harvest</t>
  </si>
  <si>
    <t>Seaweed harvesting</t>
  </si>
  <si>
    <t xml:space="preserve">Seaweed production </t>
  </si>
  <si>
    <t>Food science</t>
  </si>
  <si>
    <t>Food industry</t>
  </si>
  <si>
    <t>Food animals</t>
  </si>
  <si>
    <t>Livestock</t>
  </si>
  <si>
    <t>Agronomy</t>
  </si>
  <si>
    <t>Organic production</t>
  </si>
  <si>
    <t>Cereal production</t>
  </si>
  <si>
    <t>Plant production</t>
  </si>
  <si>
    <t>Domestic animals</t>
  </si>
  <si>
    <t>Renewable</t>
  </si>
  <si>
    <t>Close-to-nature forest*</t>
  </si>
  <si>
    <t>Soil organic carbon</t>
  </si>
  <si>
    <t>Close-to-nature silvicultur*</t>
  </si>
  <si>
    <t>Nature-based forest*</t>
  </si>
  <si>
    <t>Nature-based silvicultur*</t>
  </si>
  <si>
    <t>Near-natural forest*</t>
  </si>
  <si>
    <t>Near-natural silvicultur*</t>
  </si>
  <si>
    <t xml:space="preserve">*Algae production </t>
  </si>
  <si>
    <t>*Algae farming</t>
  </si>
  <si>
    <t>*Algae harvest</t>
  </si>
  <si>
    <t>*Algae harvesting</t>
  </si>
  <si>
    <t>Eco-friendly</t>
  </si>
  <si>
    <t>2.1.a [OR]</t>
  </si>
  <si>
    <t>2.1.b [OR]</t>
  </si>
  <si>
    <t>Climate change</t>
  </si>
  <si>
    <t xml:space="preserve">Ecosystem services </t>
  </si>
  <si>
    <t>Sustainable forestry</t>
  </si>
  <si>
    <t>Ecosystem functions</t>
  </si>
  <si>
    <t>Retention forestry</t>
  </si>
  <si>
    <t>Climatic adapt*</t>
  </si>
  <si>
    <t>Forest*</t>
  </si>
  <si>
    <t>Silvicultur*</t>
  </si>
  <si>
    <t>1.3.a [OR]</t>
  </si>
  <si>
    <t>1.3.b [OR]</t>
  </si>
  <si>
    <t>Changing climate</t>
  </si>
  <si>
    <t>Urban farm*</t>
  </si>
  <si>
    <t>Urban agricultur*</t>
  </si>
  <si>
    <t>Wood*</t>
  </si>
  <si>
    <r>
      <t>CO</t>
    </r>
    <r>
      <rPr>
        <vertAlign val="subscript"/>
        <sz val="11"/>
        <color theme="1"/>
        <rFont val="Calibri"/>
        <family val="2"/>
        <scheme val="minor"/>
      </rPr>
      <t>2</t>
    </r>
  </si>
  <si>
    <t>Footprint</t>
  </si>
  <si>
    <t>AND NOT</t>
  </si>
  <si>
    <t>Litter</t>
  </si>
  <si>
    <t>Climate smart</t>
  </si>
  <si>
    <t>Land degradation</t>
  </si>
  <si>
    <t>Drainage</t>
  </si>
  <si>
    <t>Ditching</t>
  </si>
  <si>
    <t>Irrigation</t>
  </si>
  <si>
    <t>Soil carbon</t>
  </si>
  <si>
    <t>Nutrient</t>
  </si>
  <si>
    <t>Insect protein</t>
  </si>
  <si>
    <t>Sustainable breeding</t>
  </si>
  <si>
    <t>Flux</t>
  </si>
  <si>
    <t>Food technology</t>
  </si>
  <si>
    <t xml:space="preserve">Peatlands </t>
  </si>
  <si>
    <t>Peatland</t>
  </si>
  <si>
    <t>3.1.c [OR]</t>
  </si>
  <si>
    <t>Forest floor</t>
  </si>
  <si>
    <t>Cyclus</t>
  </si>
  <si>
    <t>Storage</t>
  </si>
  <si>
    <t xml:space="preserve">Sequestration </t>
  </si>
  <si>
    <t>Sink</t>
  </si>
  <si>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</si>
  <si>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</si>
  <si>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t xml:space="preserve">Stock </t>
  </si>
  <si>
    <t>Dynamics</t>
  </si>
  <si>
    <t>Pool</t>
  </si>
  <si>
    <t xml:space="preserve">Balance </t>
  </si>
  <si>
    <t>Uptake</t>
  </si>
  <si>
    <t>Density</t>
  </si>
  <si>
    <t xml:space="preserve">Cycle </t>
  </si>
  <si>
    <t>Content</t>
  </si>
  <si>
    <t>Fixation</t>
  </si>
  <si>
    <t>Accumulation</t>
  </si>
  <si>
    <t xml:space="preserve">Climate neutral </t>
  </si>
  <si>
    <t>Plough*</t>
  </si>
  <si>
    <t>Harrow*</t>
  </si>
  <si>
    <t>Soil improvement</t>
  </si>
  <si>
    <t>Land use</t>
  </si>
  <si>
    <t>Animal production</t>
  </si>
  <si>
    <t>PRE/3</t>
  </si>
  <si>
    <t xml:space="preserve">3.1.b [OR] </t>
  </si>
  <si>
    <t>1.2.c [OR]</t>
  </si>
  <si>
    <t>Fingerprint</t>
  </si>
  <si>
    <t xml:space="preserve">Reduction </t>
  </si>
  <si>
    <t>Leaching</t>
  </si>
  <si>
    <t>Retention</t>
  </si>
  <si>
    <t>Soil hydrology</t>
  </si>
  <si>
    <t>Budget</t>
  </si>
  <si>
    <t>Soil erosion</t>
  </si>
  <si>
    <t>Land management</t>
  </si>
  <si>
    <t xml:space="preserve">W/10 </t>
  </si>
  <si>
    <t>Transportation</t>
  </si>
  <si>
    <t xml:space="preserve">Travel </t>
  </si>
  <si>
    <t>Trip</t>
  </si>
  <si>
    <t>0.1.a [OR]</t>
  </si>
  <si>
    <t>Methane</t>
  </si>
  <si>
    <t>Phosphorus</t>
  </si>
  <si>
    <t>Pesticide</t>
  </si>
  <si>
    <t>0.0 Land use</t>
  </si>
  <si>
    <t>0.2.a [OR]</t>
  </si>
  <si>
    <t xml:space="preserve">0.2.b [OR] </t>
  </si>
  <si>
    <t>0.2.c [OR]</t>
  </si>
  <si>
    <t>3.3.a [OR]</t>
  </si>
  <si>
    <t xml:space="preserve">3.3.b [OR] </t>
  </si>
  <si>
    <t>3.3.c [OR]</t>
  </si>
  <si>
    <t>0.1.b [OR]</t>
  </si>
  <si>
    <t>0.1.c [OR]</t>
  </si>
  <si>
    <t xml:space="preserve">Traffic </t>
  </si>
  <si>
    <t>Soil</t>
  </si>
  <si>
    <t>3.4.a [OR]</t>
  </si>
  <si>
    <t xml:space="preserve">3.4.b [OR] </t>
  </si>
  <si>
    <t>3.4.c [OR]</t>
  </si>
  <si>
    <t>3.4.d [OR]</t>
  </si>
  <si>
    <t>3.3 Soil types, erosion and nutrients</t>
  </si>
  <si>
    <t xml:space="preserve">3.4 Soil, land use and nutrients </t>
  </si>
  <si>
    <t>3.1 Soil types and greenhouse gasses</t>
  </si>
  <si>
    <t xml:space="preserve">3.2 Soil properties and sustainability etc. </t>
  </si>
  <si>
    <t>0.2 Land use and greenhouse gasses</t>
  </si>
  <si>
    <t>Soil degradation</t>
  </si>
  <si>
    <t>W/15</t>
  </si>
  <si>
    <t>Soil biodiversity</t>
  </si>
  <si>
    <t xml:space="preserve">0.1 Sustainable land use etc. </t>
  </si>
  <si>
    <t>Renewable resource</t>
  </si>
  <si>
    <t>Green technology</t>
  </si>
  <si>
    <t>Sustainable farming</t>
  </si>
  <si>
    <t>Food supply</t>
  </si>
  <si>
    <t>Food system</t>
  </si>
  <si>
    <t>Organic farming</t>
  </si>
  <si>
    <t>Food protein</t>
  </si>
  <si>
    <t>Feed protein</t>
  </si>
  <si>
    <t>Poultry</t>
  </si>
  <si>
    <t>Sustainable food</t>
  </si>
  <si>
    <t>Organic food</t>
  </si>
  <si>
    <t>Markeret med lysegrønt:</t>
  </si>
  <si>
    <t>Organic livestock</t>
  </si>
  <si>
    <t>Organic poultry</t>
  </si>
  <si>
    <t xml:space="preserve">Note: Blok 0.1.a og 0.1.b kan også kombineres med W/15. De fleste artikler er relevante, men </t>
  </si>
  <si>
    <t>større antal er irrelevante end ved W/10.</t>
  </si>
  <si>
    <t>Organic dairy</t>
  </si>
  <si>
    <t>Dairy</t>
  </si>
  <si>
    <t>Agricultur*</t>
  </si>
  <si>
    <t>Greenhouse cultivation</t>
  </si>
  <si>
    <t>Greenhouse production</t>
  </si>
  <si>
    <t>Organic cultivation</t>
  </si>
  <si>
    <t xml:space="preserve">Organic farm </t>
  </si>
  <si>
    <t>Arable</t>
  </si>
  <si>
    <t>Horticultur*</t>
  </si>
  <si>
    <t>Organic crop*</t>
  </si>
  <si>
    <t>Crop*</t>
  </si>
  <si>
    <t>Climatic change</t>
  </si>
  <si>
    <t>W/10</t>
  </si>
  <si>
    <t>Farm animal</t>
  </si>
  <si>
    <t>Food waste</t>
  </si>
  <si>
    <t>Manure</t>
  </si>
  <si>
    <t>Slurry</t>
  </si>
  <si>
    <t>Orchard</t>
  </si>
  <si>
    <t>Fruit production</t>
  </si>
  <si>
    <t>Vegetable production</t>
  </si>
  <si>
    <t>Plant cultivation</t>
  </si>
  <si>
    <t xml:space="preserve">Farming </t>
  </si>
  <si>
    <t>Veterinary</t>
  </si>
  <si>
    <t>Ecosystem service</t>
  </si>
  <si>
    <t>Ecosystem function</t>
  </si>
  <si>
    <t>Sustainable cropping</t>
  </si>
  <si>
    <t>1.1 Sustainable agricultural and horticultural production</t>
  </si>
  <si>
    <t>Greenhouse gas</t>
  </si>
  <si>
    <t>1.2 Agricultural and horticultural production and greenhouse gasses</t>
  </si>
  <si>
    <t>Soil microbiome</t>
  </si>
  <si>
    <t>Soil microorganism</t>
  </si>
  <si>
    <t>Soil ecosystem</t>
  </si>
  <si>
    <t>Soil proces</t>
  </si>
  <si>
    <t>Soil function</t>
  </si>
  <si>
    <t>Biological control</t>
  </si>
  <si>
    <t>Biocide</t>
  </si>
  <si>
    <t xml:space="preserve">1.3 Sustainable cultivation activities </t>
  </si>
  <si>
    <t>Fertiliz*</t>
  </si>
  <si>
    <t>Soil processing</t>
  </si>
  <si>
    <t>1.4 Cultivation activities and greenhouse gasses</t>
  </si>
  <si>
    <t>1.4.a [OR]</t>
  </si>
  <si>
    <t>1.4.b [OR]</t>
  </si>
  <si>
    <t>1.4.c [OR]</t>
  </si>
  <si>
    <t>0.2.d [OR]</t>
  </si>
  <si>
    <t>3.0 Soils</t>
  </si>
  <si>
    <t>Organic cereal</t>
  </si>
  <si>
    <t>Organic meat</t>
  </si>
  <si>
    <t>Organic vegetable</t>
  </si>
  <si>
    <t>Environmental footprint</t>
  </si>
  <si>
    <t>Beef production</t>
  </si>
  <si>
    <t>Meat production</t>
  </si>
  <si>
    <t>Alternative protein</t>
  </si>
  <si>
    <t>Plant protein</t>
  </si>
  <si>
    <t>Sustainable protein</t>
  </si>
  <si>
    <t>Food sector</t>
  </si>
  <si>
    <t>Food product</t>
  </si>
  <si>
    <t>Food ingredient</t>
  </si>
  <si>
    <t>Feed ingredient</t>
  </si>
  <si>
    <t>Natural resource</t>
  </si>
  <si>
    <t xml:space="preserve">Reforestation </t>
  </si>
  <si>
    <t>4.2.c [OR]</t>
  </si>
  <si>
    <t>4.2 Carbon capture and storage in forests and wood products</t>
  </si>
  <si>
    <t>Forest soil</t>
  </si>
  <si>
    <t>Wet soil</t>
  </si>
  <si>
    <t>Organic soil</t>
  </si>
  <si>
    <t>Carbon-rich soil</t>
  </si>
  <si>
    <t>Peat soil</t>
  </si>
  <si>
    <t>Mineral soil</t>
  </si>
  <si>
    <t>Top soil</t>
  </si>
  <si>
    <t>Cultivated soil</t>
  </si>
  <si>
    <t>Agricultural soil</t>
  </si>
  <si>
    <t>Climate neutral</t>
  </si>
  <si>
    <t>Reforestation</t>
  </si>
  <si>
    <t>Tree</t>
  </si>
  <si>
    <t>Sustainable forest management</t>
  </si>
  <si>
    <t>Forest regeneration</t>
  </si>
  <si>
    <t>Forest landscape restoration</t>
  </si>
  <si>
    <t>Jorde - optag, lagring og cyklus af drivhusgasser, udvaskning af næringsstoffer og pesticider/biocider samt bæredygtig anvendelse af jorde</t>
  </si>
  <si>
    <t>Bæredygtigt fiskeri og akvatisk produktion - herunder bæredygtig produktion af alger og tang</t>
  </si>
  <si>
    <t>Tværgående søgord; LULUCF, land use og land management som hovedsøgeord, der går på tværs af landbrug og skove (de tre søgeord i forhold til jorde findes i fanen "Jorde")</t>
  </si>
  <si>
    <t>Fremsøges også i blok 4.2 under skov (ved søgning på "forest*"), men er medtaget her for at give et samlet billede af jorde. I den samlede analyse vil de fremkomne artikler kun tælle én gang.</t>
  </si>
  <si>
    <t>Dækker ikke bioraffinering, som er med i analysen af cirkulær økonomi</t>
  </si>
  <si>
    <t>Afgrænses til bæredygtig og klimatilpasset arealanvendelse samt kulstofoptag, -lagring og -cyklus</t>
  </si>
  <si>
    <t>Bæredygtigt og klimatilpasset landbrug og gartnerier, herunder påvirkning af drivhusgasoptag, -lagring og -cyklus</t>
  </si>
  <si>
    <t>4.1 Sustainable forest management and afforestation</t>
  </si>
  <si>
    <t>4.0 Sustainable forestry</t>
  </si>
  <si>
    <t>1.0 Sustainable agriculture</t>
  </si>
  <si>
    <t>2.0 Sustainable food</t>
  </si>
  <si>
    <t>5.1  Sustainable fishery and aquatic production</t>
  </si>
  <si>
    <t>5.0 Sustainable aquatic production</t>
  </si>
  <si>
    <t>Bæredygtig og naturnær skovdrift og -forvaltning; kulstofoptag, -lagring og -cyklus i dyrkede og naturlige skove samt træprodukter med lang levetid; metanudledning ved forskellige bevoksningstyper og hydrologi</t>
  </si>
  <si>
    <t>Note: Ved at søge på "wood*" vil også fremsøges kombinationer som f.eks. "woodland", "wood products", "woody biomass" og "dead wood". Ligesom en søgning på "forest*" vil fremsøge kombinationer som f.eks. "forestry", "forest management", "forest restoration", "community forestry", "forest soil" og "forest hydrology".</t>
  </si>
  <si>
    <t>Wood</t>
  </si>
  <si>
    <t>Eco-friendly material</t>
  </si>
  <si>
    <t>4.3.b [OR]</t>
  </si>
  <si>
    <t>Material</t>
  </si>
  <si>
    <t xml:space="preserve">Product </t>
  </si>
  <si>
    <t>Pulp</t>
  </si>
  <si>
    <t>*fuel</t>
  </si>
  <si>
    <t>biorefining</t>
  </si>
  <si>
    <t xml:space="preserve">4.3 Wood products as a sustainable material </t>
  </si>
  <si>
    <t>4.3.c [OR]</t>
  </si>
  <si>
    <t>4.3.d [OR]</t>
  </si>
  <si>
    <t>Note: Blok 1.1.a og 1.1.b kan også kombineres med W/15. Mange artikler er relevante, men større antal er irrelevante end ved W/10.</t>
  </si>
  <si>
    <t>Note: Blok 1.3.a og 1.3.b kan også kombineres med W/15. Mange artikler er relevante, men større antal er irrelevante end ved W/10.</t>
  </si>
  <si>
    <t>Fish farm</t>
  </si>
  <si>
    <t>Fishery</t>
  </si>
  <si>
    <t>Note: Fishery fanger også fisheries.</t>
  </si>
  <si>
    <t>5.2 Sustainable production of algae and seaweed</t>
  </si>
  <si>
    <r>
      <t>Afgrænses til forskning om optag, lagring og cyklus af CO</t>
    </r>
    <r>
      <rPr>
        <b/>
        <i/>
        <vertAlign val="subscript"/>
        <sz val="12"/>
        <color theme="1"/>
        <rFont val="Calibri"/>
        <family val="2"/>
        <scheme val="minor"/>
      </rPr>
      <t xml:space="preserve">2 </t>
    </r>
    <r>
      <rPr>
        <b/>
        <i/>
        <sz val="12"/>
        <color theme="1"/>
        <rFont val="Calibri"/>
        <family val="2"/>
        <scheme val="minor"/>
      </rPr>
      <t>og andre drivhusgasser ved vådgøring og udtag af lavbundsjorde samt i jorde generelt; forskning om drivhusgas- og næringsstofudledninger på forskellige jorde, samt bæredygtige jorde (dyrkningssystemer kommer under landbrug og skov – handler derfor om soil microbiome og soil microorganism og soil hydrology mv.)</t>
    </r>
  </si>
  <si>
    <t>2.1 Food production, technology and industry and sustainability</t>
  </si>
  <si>
    <t>Bioactive peptide</t>
  </si>
  <si>
    <t xml:space="preserve">Plant based protein </t>
  </si>
  <si>
    <t>Peptide ingredient</t>
  </si>
  <si>
    <t>Microalgae protein</t>
  </si>
  <si>
    <t>Nature based solution</t>
  </si>
  <si>
    <t>Inkluderer ikke: fødevaresikkerhed, fødevarekvalitetet og ernæring.</t>
  </si>
  <si>
    <t>Environmental</t>
  </si>
  <si>
    <t>Food process*</t>
  </si>
  <si>
    <t>Endocrine Disrupt*</t>
  </si>
  <si>
    <t>GHG</t>
  </si>
  <si>
    <t>Pig production</t>
  </si>
  <si>
    <t>W/3</t>
  </si>
  <si>
    <t>Nitrogen</t>
  </si>
  <si>
    <t>Cycling</t>
  </si>
  <si>
    <t xml:space="preserve">Fruit cultivation </t>
  </si>
  <si>
    <t>Vegetable cultivation</t>
  </si>
  <si>
    <t>Cereal cultivation</t>
  </si>
  <si>
    <t>Fiskeri og akvatisk produktion</t>
  </si>
  <si>
    <t>Skove</t>
  </si>
  <si>
    <t>Jorde</t>
  </si>
  <si>
    <t>Fødevarer</t>
  </si>
  <si>
    <t>Landbrug</t>
  </si>
  <si>
    <t>Tværgående arealanvendelse</t>
  </si>
  <si>
    <t>major driver</t>
  </si>
  <si>
    <t>Precision agriculture</t>
  </si>
  <si>
    <t>Precision farming</t>
  </si>
  <si>
    <t>land degradation</t>
  </si>
  <si>
    <t>0.3.a [OR]</t>
  </si>
  <si>
    <t>0.3.b [OR]</t>
  </si>
  <si>
    <t xml:space="preserve">land cover </t>
  </si>
  <si>
    <t>greening</t>
  </si>
  <si>
    <t>browning</t>
  </si>
  <si>
    <t>classification</t>
  </si>
  <si>
    <t xml:space="preserve">change </t>
  </si>
  <si>
    <t>changing climate</t>
  </si>
  <si>
    <t>0.3 Land cover changes</t>
  </si>
  <si>
    <t>4.4.a [OR]</t>
  </si>
  <si>
    <t>4.4.b [OR]</t>
  </si>
  <si>
    <t>{REDD+}</t>
  </si>
  <si>
    <t>deforestation</t>
  </si>
  <si>
    <t>forest degradation</t>
  </si>
  <si>
    <t>forest loss</t>
  </si>
  <si>
    <t>forest regression</t>
  </si>
  <si>
    <t>reduc*</t>
  </si>
  <si>
    <t>minimi*</t>
  </si>
  <si>
    <t>combat*</t>
  </si>
  <si>
    <t>mitigat*</t>
  </si>
  <si>
    <t>prevent*</t>
  </si>
  <si>
    <t>reverse</t>
  </si>
  <si>
    <t>avoid*</t>
  </si>
  <si>
    <t>monitor*</t>
  </si>
  <si>
    <t>0.4 Combating and mitigating land degradation</t>
  </si>
  <si>
    <t>0.4.a [OR]</t>
  </si>
  <si>
    <t>0.4.b [OR]</t>
  </si>
  <si>
    <t>4.4 Combatting and mitigating deforestation</t>
  </si>
  <si>
    <t>TITLE-ABS-KEY(</t>
  </si>
  <si>
    <t>(</t>
  </si>
  <si>
    <t>)) OR</t>
  </si>
  <si>
    <t>d33</t>
  </si>
  <si>
    <t>f49</t>
  </si>
  <si>
    <t>h34</t>
  </si>
  <si>
    <t>) W/10</t>
  </si>
  <si>
    <t>((</t>
  </si>
  <si>
    <t>)) AND NOT</t>
  </si>
  <si>
    <t>j33</t>
  </si>
  <si>
    <t>l38</t>
  </si>
  <si>
    <t>n52</t>
  </si>
  <si>
    <t>) AND</t>
  </si>
  <si>
    <t>) PRE/3</t>
  </si>
  <si>
    <t>))) AND NOT</t>
  </si>
  <si>
    <t>r32</t>
  </si>
  <si>
    <t>t35</t>
  </si>
  <si>
    <t>v31</t>
  </si>
  <si>
    <t>x39</t>
  </si>
  <si>
    <t>TITLE-ABS-KEY</t>
  </si>
  <si>
    <t>) OR</t>
  </si>
  <si>
    <t>a61</t>
  </si>
  <si>
    <t>))) OR</t>
  </si>
  <si>
    <t>d71</t>
  </si>
  <si>
    <t>f62</t>
  </si>
  <si>
    <t>h71</t>
  </si>
  <si>
    <t>j49</t>
  </si>
  <si>
    <t>l63</t>
  </si>
  <si>
    <t>n54</t>
  </si>
  <si>
    <t>p62</t>
  </si>
  <si>
    <t>r54</t>
  </si>
  <si>
    <t>t49</t>
  </si>
  <si>
    <t>v63</t>
  </si>
  <si>
    <t>) W/15</t>
  </si>
  <si>
    <t>f50</t>
  </si>
  <si>
    <t>) W/3</t>
  </si>
  <si>
    <t>d46</t>
  </si>
  <si>
    <t>f38</t>
  </si>
  <si>
    <t>h52</t>
  </si>
  <si>
    <t>l47</t>
  </si>
  <si>
    <t>j37</t>
  </si>
  <si>
    <t>n49</t>
  </si>
  <si>
    <t>p37</t>
  </si>
  <si>
    <t>r49</t>
  </si>
  <si>
    <t>t33</t>
  </si>
  <si>
    <t>z31</t>
  </si>
  <si>
    <t>v37</t>
  </si>
  <si>
    <t>x49</t>
  </si>
  <si>
    <t>)) AND</t>
  </si>
  <si>
    <t>a42</t>
  </si>
  <si>
    <t>d41</t>
  </si>
  <si>
    <t>h42</t>
  </si>
  <si>
    <t>j38</t>
  </si>
  <si>
    <t>l54</t>
  </si>
  <si>
    <t>n36</t>
  </si>
  <si>
    <t>p38</t>
  </si>
  <si>
    <t>r34</t>
  </si>
  <si>
    <t>x41</t>
  </si>
  <si>
    <t>*Algae cultivation</t>
  </si>
  <si>
    <t>))</t>
  </si>
  <si>
    <t>a27</t>
  </si>
  <si>
    <t>f44</t>
  </si>
  <si>
    <t>h36</t>
  </si>
  <si>
    <t>j44</t>
  </si>
  <si>
    <t>p34</t>
  </si>
  <si>
    <t>TITLE-ABS + AUTHKEY</t>
  </si>
  <si>
    <t>TITLE-ABS</t>
  </si>
  <si>
    <t>AUTHKEY</t>
  </si>
  <si>
    <t>TITLE-ABS(</t>
  </si>
  <si>
    <t>AUTHKEY(</t>
  </si>
  <si>
    <t>((TITLE-ABS(</t>
  </si>
  <si>
    <t>AUTHKEY((</t>
  </si>
  <si>
    <t>))) AND</t>
  </si>
  <si>
    <t>(TITLE-ABS(</t>
  </si>
  <si>
    <t>((TITLE-ABS</t>
  </si>
  <si>
    <t>(TITLE-ABS((</t>
  </si>
  <si>
    <t>)))) AND NOT</t>
  </si>
  <si>
    <t>(((TITLE-ABS</t>
  </si>
  <si>
    <t>)))) OR</t>
  </si>
  <si>
    <r>
      <t>CO</t>
    </r>
    <r>
      <rPr>
        <vertAlign val="subscript"/>
        <sz val="11"/>
        <rFont val="Calibri"/>
        <family val="2"/>
        <scheme val="minor"/>
      </rPr>
      <t>2</t>
    </r>
  </si>
  <si>
    <r>
      <t>CH</t>
    </r>
    <r>
      <rPr>
        <vertAlign val="subscript"/>
        <sz val="11"/>
        <rFont val="Calibri"/>
        <family val="2"/>
        <scheme val="minor"/>
      </rPr>
      <t>4</t>
    </r>
  </si>
  <si>
    <r>
      <t>N</t>
    </r>
    <r>
      <rPr>
        <vertAlign val="subscript"/>
        <sz val="11"/>
        <rFont val="Calibri"/>
        <family val="2"/>
        <scheme val="minor"/>
      </rPr>
      <t>2</t>
    </r>
    <r>
      <rPr>
        <sz val="11"/>
        <rFont val="Calibri"/>
        <family val="2"/>
        <scheme val="minor"/>
      </rPr>
      <t>O</t>
    </r>
  </si>
  <si>
    <t>Søgestreng: TITLE-ABS(blok 1.0) OR AUTHKEY(blok 1.0)</t>
  </si>
  <si>
    <t>Søgestreng: TITLE-ABS(blok 2.0) OR AUTHKEY(blok 2.0)</t>
  </si>
  <si>
    <t>Søgestreng: TITLE-ABS(blok 4.0) OR AUTHKEY(blok 4.0)</t>
  </si>
  <si>
    <t>Søgestreng: TITLE-ABS(blok 5.0) OR AUTHKEY(blok 5.0)</t>
  </si>
  <si>
    <t>Søgestreng: ((TITLE-ABS(blok 1.2.a) OR AUTHKEY(blok 1.2.a)) AND (TITLE-ABS((1.2.b) PRE/3 (1.2.c)) OR AUTHKEY((1.2.b) PRE/3 (1.2.c))))</t>
  </si>
  <si>
    <t>Søgestreng: ((TITLE-ABS(blok 1.4.a) OR AUTHKEY(blok 1.4.a)) AND (TITLE-ABS((1.4.b) PRE/3 (1.4.c)) OR AUTHKEY((1.4.b) PRE/3 (1.4.c))))</t>
  </si>
  <si>
    <t>Søgestreng: ((TITLE-ABS(blok 3.1.a) OR AUTHKEY(blok 3.1.a)) AND (TITLE-ABS((3.1.b) PRE/3 (3.1.c)) OR AUTHKEY((3.1.b) PRE/3 (3.1.c))))</t>
  </si>
  <si>
    <t>Søgestreng: ((TITLE-ABS(blok 3.3.a) OR AUTHKEY(blok 3.3.a)) AND (TITLE-ABS((3.3.b) W/3 (3.3.c)) OR AUTHKEY((3.3.b) W/3 (3.3.c))))</t>
  </si>
  <si>
    <t>Søgestreng: ((TITLE-ABS(blok 4.2.a) OR AUTHKEY(blok 4.2.a)) AND (TITLE-ABS((4.2.b) PRE/3 (4.2.c)) OR AUTHKEY((4.2.b) PRE/3 (4.2.c))))</t>
  </si>
  <si>
    <t>Søgestreng: (((TITLE-ABS (blok 0.2.a) OR AUTHKEY(blok 0.2.a)) AND (TITLE-ABS((blok 0.2.b) PRE/3 (blok 0.2.c)) OR AUTHKEY((blok 0.2.b) PRE/3 (blok 0.2.c)))) AND NOT (TITLE-ABS(blok 0.2.d) OR AUTHKEY(blok 0.2.d)))</t>
  </si>
  <si>
    <t>Søgestreng: (((TITLE-ABS (blok 4.3.a) OR AUTHKEY(blok 4.3.a)) AND (TITLE-ABS((blok 4.3.b) PRE/3 (blok 4.3.c)) OR AUTHKEY((blok 4.3.b) PRE/3 (blok 4.3.c)))) AND NOT (TITLE-ABS(blok 4.3.d) OR AUTHKEY(blok 4.3.d)))</t>
  </si>
  <si>
    <t>Søgestreng: ((TITLE-ABS (blok 3.4.a) OR AUTHKEY(blok 3.4.a)) AND (TITLE-ABS((blok 3.4.b) W/3 (blok 3.4.c)) OR AUTHKEY((blok 3.4.b) W/3 (blok 3.4.c))) AND (TITLE-ABS(blok 3.4.d) OR AUTHKEY(blok 3.4.d)))</t>
  </si>
  <si>
    <t>W/30</t>
  </si>
  <si>
    <t>Seaweed protein</t>
  </si>
  <si>
    <t>Søgestreng: TITLE-ABS((blok 2.2.a) W/30 (blok 2.2.b)) OR AUTHKEY((blok 2.2.a) AND (blok 2.2.b))</t>
  </si>
  <si>
    <t>Søgestreng: TITLE-ABS((blok 2.1.a) W/15 (blok 2.1.b)) OR AUTHKEY((blok 2.1.a) AND (blok 2.1.b))</t>
  </si>
  <si>
    <t>Søgestreng: TITLE-ABS((blok 5.1.a) W/15 (blok 5.1.b)) OR AUTHKEY((blok 5.1.a) AND (blok 5.1.b))</t>
  </si>
  <si>
    <t>Søgestreng: TITLE-ABS((blok 5.2.a) W/15 (blok 5.2.b)) OR AUTHKEY((blok 5.2.a) AND (blok 5.2.b))</t>
  </si>
  <si>
    <t>) W/30</t>
  </si>
  <si>
    <t>Green biomass</t>
  </si>
  <si>
    <t>Biorefin*</t>
  </si>
  <si>
    <t>Grass protein</t>
  </si>
  <si>
    <t>Fermentation</t>
  </si>
  <si>
    <t>Protein resource</t>
  </si>
  <si>
    <t>Underutilized plants</t>
  </si>
  <si>
    <t>Macroalgae protein</t>
  </si>
  <si>
    <t>Novel protein</t>
  </si>
  <si>
    <t>Edible insects</t>
  </si>
  <si>
    <t>2.2 Alternative and sustainable food and fodder protein and ingredients/additives</t>
  </si>
  <si>
    <t>Feed additive</t>
  </si>
  <si>
    <t>Single-cell protein</t>
  </si>
  <si>
    <t>Non-animal protein</t>
  </si>
  <si>
    <t>Green protein</t>
  </si>
  <si>
    <t>Leaf protein</t>
  </si>
  <si>
    <t>Protein source</t>
  </si>
  <si>
    <t>Vegetable protein</t>
  </si>
  <si>
    <t>Bæredygtige fødevarer; bæredygtige og klimatilpassede fødevaresystemer og -teknologier; bæredygtig proteinproduktion (nye proteinkilder), herunder til foder og som erstatning for animalske proteinkilder, og andre bæredygtige fødevare- og foderingredienser</t>
  </si>
  <si>
    <t>Alternative feed</t>
  </si>
  <si>
    <t>Taste</t>
  </si>
  <si>
    <t>Food security</t>
  </si>
  <si>
    <t>d50</t>
  </si>
  <si>
    <t>f61</t>
  </si>
  <si>
    <t>h65</t>
  </si>
  <si>
    <t>Legume</t>
  </si>
  <si>
    <t>Microbiota</t>
  </si>
  <si>
    <t>Microbiome</t>
  </si>
  <si>
    <t>j71</t>
  </si>
  <si>
    <t>Søgestreng: ((TITLE-ABS((blok 0.1.a) W/10 (blok 0.1.b)) OR AUTHKEY((blok 0.1.a) AND (blok 0.1.b))) AND NOT (TITLE-ABS(blok 0.1.c) OR AUTHKEY(blok 0.1.c)))</t>
  </si>
  <si>
    <t>Søgestreng: TITLE-ABS((blok 0.3.a) W/10 (blok 0.3.b)) OR AUTHKEY((blok 0.3.a) AND (blok 0.3.b))</t>
  </si>
  <si>
    <t>Søgestreng: TITLE-ABS((blok 0.4.a) W/10 (blok 0.4.b)) OR AUTHKEY((blok 0.4.a) AND (blok 0.4.b))</t>
  </si>
  <si>
    <t>Balance</t>
  </si>
  <si>
    <t>Cycle</t>
  </si>
  <si>
    <t>Reduction</t>
  </si>
  <si>
    <t>Sequestration</t>
  </si>
  <si>
    <t>Stock</t>
  </si>
  <si>
    <t>Remediation</t>
  </si>
  <si>
    <t>Søgestreng: TITLE-ABS((blok 1.1.a) W/10 (blok 1.1.b)) OR AUTHKEY((blok 1.1.a) AND (blok 1.1.b))</t>
  </si>
  <si>
    <t>Søgestreng: TITLE-ABS((blok 1.3.a) W/10 (blok 1.3.b)) OR AUTHKEY((blok 1.3.a) AND (blok 1.3.b))</t>
  </si>
  <si>
    <t>Søgestreng: TITLE-ABS((blok 3.2.a) W/15 (blok 3.2.b)) OR AUTHKEY((blok 3.2.a) AND (blok 3.2.b))</t>
  </si>
  <si>
    <t>Søgestreng: TITLE-ABS((blok 4.1.a) W/15 (blok 4.1.b)) OR AUTHKEY((blok 4.1.a) AND (blok 4.1.b))</t>
  </si>
  <si>
    <t>Søgestreng: TITLE-ABS((blok 4.4.a) W/10 (blok 4.4.b)) OR AUTHKEY((blok 4.4.a) AND (blok 4.4.b))</t>
  </si>
  <si>
    <t>v36</t>
  </si>
  <si>
    <t>4.5.a [OR]</t>
  </si>
  <si>
    <t>4.5.b [OR]</t>
  </si>
  <si>
    <t>Søgestreng: ((TITLE-ABS(blok 4.5.a) OR AUTHKEY(blok 4.5.a)) AND (TITLE-ABS(blok 4.5.b) OR AUTHKEY(blok 4.5.b)))</t>
  </si>
  <si>
    <t>4.5 REDD+ (Reducing Emissions from deforestation and forest degradation)</t>
  </si>
  <si>
    <t xml:space="preserve">))) OR </t>
  </si>
  <si>
    <t>z33</t>
  </si>
  <si>
    <t>ab41</t>
  </si>
  <si>
    <t>3. Bæredygtig fødevareproduktion, landbrug og skove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</si>
</sst>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6"/>
      <color theme="1"/>
      <name val="Calibri"/>
      <family val="2"/>
      <scheme val="minor"/>
    </font>
    <font>
      <b/>
      <sz val="11"/>
      <color theme="1"/>
      <name val="Calibri"/>
      <family val="2"/>
      <scheme val="minor"/>
    </font>
    <font>
      <b/>
      <u/>
      <sz val="11"/>
      <color theme="1"/>
      <name val="Calibri"/>
      <family val="2"/>
      <scheme val="minor"/>
    </font>
    <font>
      <strike/>
      <sz val="11"/>
      <color theme="1"/>
      <name val="Calibri"/>
      <family val="2"/>
      <scheme val="minor"/>
    </font>
    <font>
      <i/>
      <sz val="11"/>
      <color theme="1"/>
      <name val="Calibri"/>
      <family val="2"/>
      <scheme val="minor"/>
    </font>
    <font>
      <vertAlign val="subscript"/>
      <sz val="11"/>
      <color theme="1"/>
      <name val="Calibri"/>
      <family val="2"/>
      <scheme val="minor"/>
    </font>
    <font>
      <sz val="11"/>
      <name val="Calibri"/>
      <family val="2"/>
      <scheme val="minor"/>
    </font>
    <font>
      <sz val="10"/>
      <color rgb="FF323232"/>
      <name val="Arial"/>
      <family val="2"/>
    </font>
    <font>
      <b/>
      <i/>
      <sz val="14"/>
      <color theme="1"/>
      <name val="Calibri"/>
      <family val="2"/>
      <scheme val="minor"/>
    </font>
    <font>
      <i/>
      <sz val="14"/>
      <color theme="1"/>
      <name val="Calibri"/>
      <family val="2"/>
      <scheme val="minor"/>
    </font>
    <font>
      <b/>
      <i/>
      <sz val="12"/>
      <color theme="1"/>
      <name val="Calibri"/>
      <family val="2"/>
      <scheme val="minor"/>
    </font>
    <font>
      <b/>
      <i/>
      <vertAlign val="subscript"/>
      <sz val="12"/>
      <color theme="1"/>
      <name val="Calibri"/>
      <family val="2"/>
      <scheme val="minor"/>
    </font>
    <font>
      <sz val="11"/>
      <color theme="5" tint="-0.249977111117893"/>
      <name val="Calibri"/>
      <family val="2"/>
      <scheme val="minor"/>
    </font>
    <font>
      <b/>
      <sz val="11"/>
      <color theme="5" tint="-0.249977111117893"/>
      <name val="Calibri"/>
      <family val="2"/>
      <scheme val="minor"/>
    </font>
    <font>
      <strike/>
      <sz val="11"/>
      <color theme="5" tint="-0.249977111117893"/>
      <name val="Calibri"/>
      <family val="2"/>
      <scheme val="minor"/>
    </font>
    <font>
      <sz val="12"/>
      <color rgb="FF323232"/>
      <name val="Arial"/>
      <family val="2"/>
    </font>
    <font>
      <b/>
      <sz val="16"/>
      <name val="Calibri"/>
      <family val="2"/>
      <scheme val="minor"/>
    </font>
    <font>
      <b/>
      <i/>
      <sz val="14"/>
      <name val="Calibri"/>
      <family val="2"/>
      <scheme val="minor"/>
    </font>
    <font>
      <b/>
      <i/>
      <sz val="12"/>
      <name val="Calibri"/>
      <family val="2"/>
      <scheme val="minor"/>
    </font>
    <font>
      <b/>
      <u/>
      <sz val="11"/>
      <name val="Calibri"/>
      <family val="2"/>
      <scheme val="minor"/>
    </font>
    <font>
      <b/>
      <sz val="11"/>
      <name val="Calibri"/>
      <family val="2"/>
      <scheme val="minor"/>
    </font>
    <font>
      <vertAlign val="subscript"/>
      <sz val="11"/>
      <name val="Calibri"/>
      <family val="2"/>
      <scheme val="minor"/>
    </font>
    <font>
      <i/>
      <sz val="11"/>
      <name val="Calibri"/>
      <family val="2"/>
      <scheme val="minor"/>
    </font>
    <font>
      <strike/>
      <sz val="11"/>
      <name val="Calibri"/>
      <family val="2"/>
      <scheme val="minor"/>
    </font>
    <font>
      <i/>
      <sz val="14"/>
      <name val="Calibri"/>
      <family val="2"/>
      <scheme val="minor"/>
    </font>
    <font>
      <i/>
      <sz val="10"/>
      <color theme="1"/>
      <name val="Calibri"/>
      <family val="2"/>
      <scheme val="minor"/>
    </font>
    <font>
      <sz val="10"/>
      <color theme="1"/>
      <name val="Calibri"/>
      <family val="2"/>
      <scheme val="minor"/>
    </font>
    <font>
      <i/>
      <sz val="10"/>
      <name val="Calibri"/>
      <family val="2"/>
      <scheme val="minor"/>
    </font>
    <font>
      <sz val="10"/>
      <name val="Calibri"/>
      <family val="2"/>
      <scheme val="minor"/>
    </font>
    <font>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CFE7D4"/>
        <bgColor indexed="64"/>
      </patternFill>
    </fill>
    <fill>
      <patternFill patternType="solid">
        <fgColor theme="6" tint="0.79998168889431442"/>
        <bgColor indexed="65"/>
      </patternFill>
    </fill>
  </fills>
  <borders count="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30" fillId="3" borderId="0" applyNumberFormat="0" applyBorder="0" applyAlignment="0" applyProtection="0"/>
  </cellStyleXfs>
  <cellXfs count="162">
    <xf numFmtId="0" fontId="0" fillId="0" borderId="0" xfId="0"/>
    <xf numFmtId="0" fontId="1" fillId="0" borderId="0" xfId="0" applyFont="1"/>
    <xf numFmtId="0" fontId="2" fillId="0" borderId="0" xfId="0" applyFont="1"/>
    <xf numFmtId="0" fontId="0" fillId="0" borderId="0" xfId="0" applyFill="1"/>
    <xf numFmtId="0" fontId="0" fillId="0" borderId="1" xfId="0" applyBorder="1"/>
    <xf numFmtId="0" fontId="0" fillId="0" borderId="2" xfId="0" applyBorder="1"/>
    <xf numFmtId="0" fontId="0" fillId="0" borderId="2" xfId="0" applyFill="1"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8" xfId="0" applyBorder="1"/>
    <xf numFmtId="0" fontId="0" fillId="0" borderId="9" xfId="0" applyBorder="1"/>
    <xf numFmtId="0" fontId="0" fillId="0" borderId="7" xfId="0" applyBorder="1"/>
    <xf numFmtId="0" fontId="2" fillId="0" borderId="0" xfId="0" applyFont="1" applyBorder="1"/>
    <xf numFmtId="0" fontId="3" fillId="0" borderId="0" xfId="0" applyFont="1"/>
    <xf numFmtId="0" fontId="0" fillId="0" borderId="5" xfId="0" applyFill="1" applyBorder="1"/>
    <xf numFmtId="0" fontId="0" fillId="0" borderId="8" xfId="0" applyFill="1" applyBorder="1"/>
    <xf numFmtId="0" fontId="0" fillId="0" borderId="4" xfId="0" applyFill="1" applyBorder="1"/>
    <xf numFmtId="0" fontId="5" fillId="0" borderId="0" xfId="0" applyFont="1" applyFill="1"/>
    <xf numFmtId="0" fontId="0" fillId="0" borderId="0" xfId="0" applyFill="1" applyBorder="1"/>
    <xf numFmtId="0" fontId="4" fillId="0" borderId="8" xfId="0" applyFont="1" applyFill="1" applyBorder="1"/>
    <xf numFmtId="0" fontId="0" fillId="0" borderId="3" xfId="0" applyFill="1" applyBorder="1"/>
    <xf numFmtId="0" fontId="0" fillId="0" borderId="6" xfId="0" applyFill="1" applyBorder="1"/>
    <xf numFmtId="0" fontId="0" fillId="0" borderId="1" xfId="0" applyFill="1" applyBorder="1"/>
    <xf numFmtId="0" fontId="0" fillId="0" borderId="7" xfId="0" applyFill="1" applyBorder="1"/>
    <xf numFmtId="0" fontId="0" fillId="0" borderId="9" xfId="0" applyFill="1" applyBorder="1"/>
    <xf numFmtId="0" fontId="0" fillId="0" borderId="0" xfId="0" applyFont="1" applyBorder="1"/>
    <xf numFmtId="0" fontId="5" fillId="0" borderId="0" xfId="0" applyFont="1" applyBorder="1"/>
    <xf numFmtId="0" fontId="7" fillId="0" borderId="5" xfId="0" applyFont="1" applyFill="1" applyBorder="1"/>
    <xf numFmtId="0" fontId="2" fillId="0" borderId="0" xfId="0" applyFont="1" applyFill="1" applyBorder="1"/>
    <xf numFmtId="0" fontId="5" fillId="0" borderId="0" xfId="0" applyFont="1"/>
    <xf numFmtId="0" fontId="9" fillId="0" borderId="0" xfId="0" applyFont="1"/>
    <xf numFmtId="0" fontId="7" fillId="0" borderId="2" xfId="0" applyFont="1" applyFill="1" applyBorder="1"/>
    <xf numFmtId="0" fontId="8" fillId="0" borderId="0" xfId="0" applyFont="1" applyFill="1"/>
    <xf numFmtId="0" fontId="0" fillId="0" borderId="2" xfId="0" applyFont="1" applyFill="1" applyBorder="1"/>
    <xf numFmtId="0" fontId="9" fillId="0" borderId="0" xfId="0" applyFont="1" applyFill="1"/>
    <xf numFmtId="0" fontId="11" fillId="0" borderId="0" xfId="0" applyFont="1"/>
    <xf numFmtId="0" fontId="3" fillId="0" borderId="0" xfId="0" applyFont="1" applyBorder="1"/>
    <xf numFmtId="0" fontId="5" fillId="0" borderId="0" xfId="0" applyFont="1" applyFill="1" applyBorder="1"/>
    <xf numFmtId="0" fontId="2" fillId="0" borderId="0" xfId="0" applyFont="1" applyFill="1"/>
    <xf numFmtId="0" fontId="0" fillId="0" borderId="11" xfId="0" applyBorder="1"/>
    <xf numFmtId="0" fontId="13" fillId="0" borderId="0" xfId="0" applyFont="1" applyFill="1" applyBorder="1"/>
    <xf numFmtId="0" fontId="7" fillId="0" borderId="0" xfId="0" applyFont="1"/>
    <xf numFmtId="0" fontId="16" fillId="0" borderId="0" xfId="0" applyFont="1"/>
    <xf numFmtId="0" fontId="17" fillId="0" borderId="0" xfId="0" applyFont="1" applyFill="1"/>
    <xf numFmtId="0" fontId="7" fillId="0" borderId="0" xfId="0" applyFont="1" applyFill="1"/>
    <xf numFmtId="0" fontId="18" fillId="0" borderId="0" xfId="0" applyFont="1" applyFill="1"/>
    <xf numFmtId="0" fontId="19" fillId="0" borderId="0" xfId="0" applyFont="1" applyFill="1"/>
    <xf numFmtId="0" fontId="20" fillId="0" borderId="0" xfId="0" applyFont="1" applyFill="1"/>
    <xf numFmtId="0" fontId="20" fillId="0" borderId="0" xfId="0" applyFont="1" applyFill="1" applyBorder="1"/>
    <xf numFmtId="0" fontId="7" fillId="0" borderId="0" xfId="0" applyFont="1" applyFill="1" applyBorder="1"/>
    <xf numFmtId="0" fontId="21" fillId="0" borderId="0" xfId="0" applyFont="1" applyFill="1" applyBorder="1"/>
    <xf numFmtId="0" fontId="21" fillId="0" borderId="0" xfId="0" applyFont="1" applyFill="1"/>
    <xf numFmtId="0" fontId="7" fillId="0" borderId="1" xfId="0" applyFont="1" applyFill="1" applyBorder="1"/>
    <xf numFmtId="0" fontId="7" fillId="0" borderId="4" xfId="0" applyFont="1" applyFill="1" applyBorder="1"/>
    <xf numFmtId="0" fontId="7" fillId="0" borderId="7" xfId="0" applyFont="1" applyFill="1" applyBorder="1"/>
    <xf numFmtId="0" fontId="7" fillId="0" borderId="3" xfId="0" applyFont="1" applyFill="1" applyBorder="1"/>
    <xf numFmtId="0" fontId="7" fillId="0" borderId="6" xfId="0" applyFont="1" applyFill="1" applyBorder="1"/>
    <xf numFmtId="0" fontId="7" fillId="0" borderId="8" xfId="0" applyFont="1" applyFill="1" applyBorder="1"/>
    <xf numFmtId="0" fontId="24" fillId="0" borderId="8" xfId="0" applyFont="1" applyFill="1" applyBorder="1"/>
    <xf numFmtId="0" fontId="24" fillId="0" borderId="5" xfId="0" applyFont="1" applyFill="1" applyBorder="1"/>
    <xf numFmtId="0" fontId="7" fillId="0" borderId="9" xfId="0" applyFont="1" applyFill="1" applyBorder="1"/>
    <xf numFmtId="0" fontId="23" fillId="0" borderId="0" xfId="0" applyFont="1" applyFill="1" applyBorder="1"/>
    <xf numFmtId="0" fontId="7" fillId="0" borderId="10" xfId="0" applyFont="1" applyFill="1" applyBorder="1"/>
    <xf numFmtId="0" fontId="24" fillId="0" borderId="0" xfId="0" applyFont="1" applyFill="1" applyBorder="1"/>
    <xf numFmtId="0" fontId="25" fillId="0" borderId="0" xfId="0" applyFont="1" applyFill="1"/>
    <xf numFmtId="0" fontId="7" fillId="0" borderId="0" xfId="0" applyFont="1" applyFill="1" applyBorder="1" applyAlignment="1">
      <alignment vertical="top" wrapText="1"/>
    </xf>
    <xf numFmtId="0" fontId="7" fillId="0" borderId="0" xfId="0" applyFont="1" applyFill="1" applyAlignment="1">
      <alignment vertical="top" wrapText="1"/>
    </xf>
    <xf numFmtId="0" fontId="26" fillId="0" borderId="10" xfId="0" applyFont="1" applyFill="1" applyBorder="1" applyAlignment="1">
      <alignment vertical="top"/>
    </xf>
    <xf numFmtId="0" fontId="0" fillId="0" borderId="0" xfId="0" applyFill="1" applyAlignment="1">
      <alignment vertical="top" wrapText="1"/>
    </xf>
    <xf numFmtId="0" fontId="0" fillId="2" borderId="2" xfId="0" applyFill="1" applyBorder="1"/>
    <xf numFmtId="0" fontId="21" fillId="0" borderId="4" xfId="0" applyFont="1" applyFill="1" applyBorder="1" applyAlignment="1">
      <alignment horizontal="center"/>
    </xf>
    <xf numFmtId="0" fontId="7" fillId="0" borderId="0" xfId="0" applyFont="1" applyFill="1" applyAlignment="1">
      <alignment horizontal="center"/>
    </xf>
    <xf numFmtId="0" fontId="21" fillId="0" borderId="0" xfId="0" applyFont="1" applyFill="1" applyBorder="1" applyAlignment="1">
      <alignment horizontal="center"/>
    </xf>
    <xf numFmtId="0" fontId="7" fillId="0" borderId="5"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0" xfId="0" applyBorder="1" applyAlignment="1">
      <alignment horizontal="center"/>
    </xf>
    <xf numFmtId="0" fontId="21" fillId="0" borderId="0" xfId="0" applyFont="1" applyFill="1" applyAlignment="1">
      <alignment horizontal="center"/>
    </xf>
    <xf numFmtId="0" fontId="21" fillId="0" borderId="4" xfId="0" applyFont="1" applyFill="1" applyBorder="1" applyAlignment="1">
      <alignment horizontal="center" vertical="top"/>
    </xf>
    <xf numFmtId="0" fontId="7" fillId="0" borderId="5" xfId="0" applyFont="1" applyFill="1"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7" fillId="0" borderId="0" xfId="0" applyFont="1" applyFill="1" applyBorder="1" applyAlignment="1">
      <alignment horizontal="center"/>
    </xf>
    <xf numFmtId="0" fontId="21" fillId="0" borderId="1" xfId="0" applyFont="1" applyFill="1" applyBorder="1" applyAlignment="1">
      <alignment horizontal="center"/>
    </xf>
    <xf numFmtId="0" fontId="7" fillId="0" borderId="2" xfId="0" applyFont="1" applyFill="1" applyBorder="1" applyAlignment="1">
      <alignment horizontal="center"/>
    </xf>
    <xf numFmtId="0" fontId="7" fillId="0" borderId="3" xfId="0" applyFont="1" applyFill="1" applyBorder="1" applyAlignment="1">
      <alignment horizontal="center"/>
    </xf>
    <xf numFmtId="0" fontId="20" fillId="0" borderId="0" xfId="0" applyFont="1" applyFill="1" applyBorder="1" applyAlignment="1">
      <alignment horizontal="center"/>
    </xf>
    <xf numFmtId="0" fontId="21" fillId="0" borderId="7" xfId="0" applyFont="1" applyFill="1" applyBorder="1" applyAlignment="1">
      <alignment horizontal="center"/>
    </xf>
    <xf numFmtId="0" fontId="18" fillId="0" borderId="0" xfId="0" applyFont="1" applyFill="1" applyAlignment="1">
      <alignment horizontal="center"/>
    </xf>
    <xf numFmtId="0" fontId="23" fillId="0" borderId="0" xfId="0" applyFont="1" applyFill="1" applyBorder="1" applyAlignment="1">
      <alignment horizontal="center"/>
    </xf>
    <xf numFmtId="0" fontId="9" fillId="0" borderId="0" xfId="0" applyFont="1" applyFill="1" applyAlignment="1">
      <alignment horizontal="center"/>
    </xf>
    <xf numFmtId="0" fontId="21" fillId="0" borderId="10" xfId="0" applyFont="1" applyFill="1" applyBorder="1" applyAlignment="1">
      <alignment horizontal="center"/>
    </xf>
    <xf numFmtId="0" fontId="21" fillId="0" borderId="10" xfId="0" applyFont="1" applyFill="1" applyBorder="1" applyAlignment="1">
      <alignment horizontal="center" vertical="top"/>
    </xf>
    <xf numFmtId="0" fontId="7" fillId="0" borderId="0" xfId="0" applyFont="1" applyFill="1" applyBorder="1" applyAlignment="1">
      <alignment horizontal="center" vertical="top"/>
    </xf>
    <xf numFmtId="0" fontId="21" fillId="0" borderId="0" xfId="0" applyFont="1" applyFill="1" applyBorder="1" applyAlignment="1">
      <alignment horizontal="center" vertical="top"/>
    </xf>
    <xf numFmtId="0" fontId="24" fillId="0" borderId="0" xfId="0" applyFont="1" applyFill="1" applyBorder="1" applyAlignment="1">
      <alignment horizontal="center"/>
    </xf>
    <xf numFmtId="0" fontId="7" fillId="0" borderId="8" xfId="0" applyFont="1" applyFill="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0" fillId="0" borderId="0" xfId="0" applyFill="1" applyBorder="1" applyAlignment="1">
      <alignment horizontal="center"/>
    </xf>
    <xf numFmtId="0" fontId="2" fillId="0" borderId="0" xfId="0" applyFont="1" applyFill="1" applyBorder="1" applyAlignment="1">
      <alignment horizontal="center"/>
    </xf>
    <xf numFmtId="0" fontId="0" fillId="0" borderId="0" xfId="0" applyFill="1" applyAlignment="1">
      <alignment horizontal="center"/>
    </xf>
    <xf numFmtId="0" fontId="2" fillId="0" borderId="4" xfId="0" applyFont="1" applyFill="1" applyBorder="1" applyAlignment="1">
      <alignment horizontal="center"/>
    </xf>
    <xf numFmtId="0" fontId="0" fillId="0" borderId="8" xfId="0" applyFill="1" applyBorder="1" applyAlignment="1">
      <alignment horizontal="center"/>
    </xf>
    <xf numFmtId="0" fontId="3" fillId="0" borderId="0" xfId="0" applyFont="1" applyAlignment="1">
      <alignment horizontal="center"/>
    </xf>
    <xf numFmtId="0" fontId="0" fillId="0" borderId="5" xfId="0" applyFill="1" applyBorder="1" applyAlignment="1">
      <alignment horizontal="center"/>
    </xf>
    <xf numFmtId="0" fontId="2" fillId="0" borderId="4" xfId="0" applyFont="1" applyBorder="1" applyAlignment="1">
      <alignment horizontal="center" vertical="top"/>
    </xf>
    <xf numFmtId="0" fontId="2" fillId="0" borderId="0" xfId="0" applyFont="1" applyBorder="1" applyAlignment="1">
      <alignment horizontal="center"/>
    </xf>
    <xf numFmtId="0" fontId="2" fillId="0" borderId="7" xfId="0" applyFont="1" applyFill="1" applyBorder="1" applyAlignment="1">
      <alignment horizontal="center"/>
    </xf>
    <xf numFmtId="0" fontId="0" fillId="0" borderId="9" xfId="0" applyFill="1" applyBorder="1" applyAlignment="1">
      <alignment horizontal="center"/>
    </xf>
    <xf numFmtId="0" fontId="2" fillId="0" borderId="4" xfId="0" applyFont="1" applyFill="1" applyBorder="1" applyAlignment="1">
      <alignment horizontal="center" vertical="top"/>
    </xf>
    <xf numFmtId="0" fontId="0" fillId="0" borderId="5" xfId="0" applyFill="1" applyBorder="1" applyAlignment="1">
      <alignment horizontal="center" vertical="top"/>
    </xf>
    <xf numFmtId="0" fontId="0" fillId="0" borderId="6" xfId="0" applyFill="1" applyBorder="1" applyAlignment="1">
      <alignment horizontal="center" vertical="top"/>
    </xf>
    <xf numFmtId="0" fontId="0" fillId="0" borderId="6" xfId="0" applyFill="1" applyBorder="1" applyAlignment="1">
      <alignment horizontal="center"/>
    </xf>
    <xf numFmtId="0" fontId="0" fillId="0" borderId="0" xfId="0" applyFont="1" applyAlignment="1">
      <alignment horizontal="center"/>
    </xf>
    <xf numFmtId="0" fontId="25" fillId="0" borderId="0" xfId="0" applyFont="1" applyFill="1" applyAlignment="1">
      <alignment horizontal="center"/>
    </xf>
    <xf numFmtId="0" fontId="7" fillId="0" borderId="6" xfId="0" applyFont="1" applyFill="1" applyBorder="1" applyAlignment="1">
      <alignment horizontal="center"/>
    </xf>
    <xf numFmtId="0" fontId="7" fillId="0" borderId="0" xfId="0" applyFont="1" applyFill="1" applyBorder="1" applyAlignment="1">
      <alignment horizontal="center" vertical="top" wrapText="1"/>
    </xf>
    <xf numFmtId="0" fontId="7" fillId="0" borderId="0" xfId="0" applyFont="1" applyFill="1" applyAlignment="1">
      <alignment horizontal="center" vertical="top" wrapText="1"/>
    </xf>
    <xf numFmtId="0" fontId="29" fillId="0" borderId="0" xfId="0" applyFont="1" applyFill="1" applyAlignment="1">
      <alignment vertical="top"/>
    </xf>
    <xf numFmtId="0" fontId="26" fillId="0" borderId="0" xfId="0" applyFont="1" applyFill="1" applyBorder="1" applyAlignment="1">
      <alignment vertical="top"/>
    </xf>
    <xf numFmtId="0" fontId="0" fillId="0" borderId="0" xfId="0" applyFill="1" applyBorder="1" applyAlignment="1">
      <alignment vertical="top"/>
    </xf>
    <xf numFmtId="0" fontId="0" fillId="0" borderId="0" xfId="1" applyFont="1" applyFill="1" applyBorder="1"/>
    <xf numFmtId="0" fontId="31" fillId="0" borderId="0" xfId="0" applyFont="1" applyFill="1"/>
    <xf numFmtId="0" fontId="29" fillId="0" borderId="0" xfId="0" applyFont="1" applyFill="1" applyAlignment="1">
      <alignment vertical="top" wrapText="1"/>
    </xf>
    <xf numFmtId="0" fontId="0" fillId="0" borderId="11" xfId="0" applyFill="1" applyBorder="1"/>
    <xf numFmtId="0" fontId="13" fillId="0" borderId="0" xfId="0" applyFont="1" applyFill="1"/>
    <xf numFmtId="0" fontId="15" fillId="0" borderId="0" xfId="0" applyFont="1" applyFill="1"/>
    <xf numFmtId="0" fontId="1" fillId="0" borderId="0" xfId="0" applyFont="1" applyFill="1"/>
    <xf numFmtId="0" fontId="11" fillId="0" borderId="0" xfId="0" applyFont="1" applyFill="1"/>
    <xf numFmtId="0" fontId="3" fillId="0" borderId="0" xfId="0" applyFont="1" applyFill="1"/>
    <xf numFmtId="0" fontId="2" fillId="0" borderId="0" xfId="0" applyFont="1" applyFill="1" applyAlignment="1">
      <alignment horizontal="center"/>
    </xf>
    <xf numFmtId="0" fontId="2" fillId="0" borderId="4" xfId="0" applyFont="1" applyFill="1" applyBorder="1"/>
    <xf numFmtId="0" fontId="0" fillId="0" borderId="10" xfId="0" applyFill="1" applyBorder="1"/>
    <xf numFmtId="0" fontId="4" fillId="0" borderId="5" xfId="0" applyFont="1" applyFill="1" applyBorder="1" applyAlignment="1">
      <alignment horizontal="center"/>
    </xf>
    <xf numFmtId="0" fontId="10" fillId="0" borderId="0" xfId="0" applyFont="1" applyFill="1"/>
    <xf numFmtId="0" fontId="24" fillId="0" borderId="4" xfId="0" applyFont="1" applyFill="1" applyBorder="1"/>
    <xf numFmtId="0" fontId="0" fillId="0" borderId="0" xfId="0" applyFill="1" applyAlignment="1"/>
    <xf numFmtId="0" fontId="14" fillId="0" borderId="0" xfId="0" applyFont="1" applyFill="1" applyAlignment="1">
      <alignment horizontal="center"/>
    </xf>
    <xf numFmtId="0" fontId="27" fillId="0" borderId="0" xfId="0" applyFont="1" applyFill="1" applyBorder="1"/>
    <xf numFmtId="0" fontId="26" fillId="0" borderId="10" xfId="0" applyFont="1" applyFill="1"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10" xfId="0" applyFill="1" applyBorder="1" applyAlignment="1">
      <alignment vertical="top" wrapText="1"/>
    </xf>
    <xf numFmtId="0" fontId="0" fillId="0" borderId="0" xfId="0" applyFill="1" applyAlignment="1">
      <alignment vertical="top" wrapText="1"/>
    </xf>
    <xf numFmtId="0" fontId="28" fillId="0" borderId="10" xfId="0" applyFont="1" applyFill="1" applyBorder="1" applyAlignment="1">
      <alignment vertical="top" wrapText="1"/>
    </xf>
    <xf numFmtId="0" fontId="29" fillId="0" borderId="0" xfId="0" applyFont="1" applyFill="1" applyAlignment="1">
      <alignment vertical="top" wrapText="1"/>
    </xf>
    <xf numFmtId="0" fontId="7" fillId="0" borderId="0" xfId="0" applyFont="1" applyFill="1" applyBorder="1" applyAlignment="1">
      <alignment wrapText="1"/>
    </xf>
    <xf numFmtId="0" fontId="7" fillId="0" borderId="0" xfId="0" applyFont="1" applyFill="1" applyAlignment="1">
      <alignment wrapText="1"/>
    </xf>
    <xf numFmtId="0" fontId="29" fillId="0" borderId="0" xfId="0" applyFont="1" applyFill="1" applyBorder="1" applyAlignment="1">
      <alignment vertical="top" wrapText="1"/>
    </xf>
    <xf numFmtId="0" fontId="26" fillId="0" borderId="0" xfId="0" applyFont="1" applyFill="1" applyBorder="1" applyAlignment="1">
      <alignment vertical="top" wrapText="1"/>
    </xf>
    <xf numFmtId="0" fontId="0" fillId="0" borderId="0" xfId="0" applyFill="1" applyBorder="1" applyAlignment="1">
      <alignment vertical="top" wrapText="1"/>
    </xf>
    <xf numFmtId="0" fontId="28" fillId="0" borderId="10" xfId="0" applyFont="1" applyBorder="1" applyAlignment="1">
      <alignment vertical="top" wrapText="1"/>
    </xf>
    <xf numFmtId="0" fontId="0" fillId="2" borderId="0" xfId="0" applyFill="1" applyAlignment="1">
      <alignment vertical="top" wrapText="1"/>
    </xf>
    <xf numFmtId="0" fontId="29" fillId="0" borderId="0" xfId="0" applyFont="1" applyFill="1" applyAlignment="1">
      <alignment wrapText="1"/>
    </xf>
    <xf numFmtId="0" fontId="0" fillId="0" borderId="0" xfId="0" applyFill="1" applyAlignment="1">
      <alignment wrapText="1"/>
    </xf>
    <xf numFmtId="0" fontId="27" fillId="0" borderId="10" xfId="0" applyFont="1" applyFill="1" applyBorder="1" applyAlignment="1">
      <alignment vertical="top" wrapText="1"/>
    </xf>
    <xf numFmtId="0" fontId="27" fillId="0" borderId="0" xfId="0" applyFont="1" applyFill="1" applyAlignment="1">
      <alignment vertical="top" wrapText="1"/>
    </xf>
    <xf numFmtId="0" fontId="0" fillId="0" borderId="0" xfId="0" applyAlignment="1">
      <alignment wrapText="1"/>
    </xf>
  </cellXfs>
  <cellStyles count="2">
    <cellStyle name="20 % - Farve3" xfId="1" builtinId="38"/>
    <cellStyle name="Normal" xfId="0" builtinId="0"/>
  </cellStyles>
  <dxfs count="0"/>
  <tableStyles count="0" defaultTableStyle="TableStyleMedium2" defaultPivotStyle="PivotStyleLight16"/>
  <colors>
    <mruColors>
      <color rgb="FFCFE7D4"/>
      <color rgb="FFFFFFFF"/>
      <color rgb="FF33CC33"/>
      <color rgb="FFFFFF99"/>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190499</xdr:rowOff>
    </xdr:from>
    <xdr:ext cx="6713220" cy="17278351"/>
    <xdr:sp macro="" textlink="">
      <xdr:nvSpPr>
        <xdr:cNvPr id="2" name="Tekstfelt 1">
          <a:extLst>
            <a:ext uri="{FF2B5EF4-FFF2-40B4-BE49-F238E27FC236}">
              <a16:creationId xmlns:a16="http://schemas.microsoft.com/office/drawing/2014/main" id="{00000000-0008-0000-0000-000002000000}"/>
            </a:ext>
          </a:extLst>
        </xdr:cNvPr>
        <xdr:cNvSpPr txBox="1"/>
      </xdr:nvSpPr>
      <xdr:spPr>
        <a:xfrm>
          <a:off x="0" y="457199"/>
          <a:ext cx="6713220" cy="172783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sz="110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"3. Bæredygtig</a:t>
          </a:r>
          <a:r>
            <a:rPr lang="da-DK" sz="1100" b="0" i="0" baseline="0">
              <a:solidFill>
                <a:schemeClr val="tx1"/>
              </a:solidFill>
              <a:effectLst/>
              <a:latin typeface="+mn-lt"/>
              <a:ea typeface="+mn-ea"/>
              <a:cs typeface="+mn-cs"/>
            </a:rPr>
            <a:t> fødevareproduktion, landbrug og skove</a:t>
          </a:r>
          <a:r>
            <a:rPr lang="da-DK" sz="1100" b="0" i="0">
              <a:solidFill>
                <a:schemeClr val="tx1"/>
              </a:solidFill>
              <a:effectLst/>
              <a:latin typeface="+mn-lt"/>
              <a:ea typeface="+mn-ea"/>
              <a:cs typeface="+mn-cs"/>
            </a:rPr>
            <a:t>"</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Søgestrengen er efterfølgende opdateret</a:t>
          </a:r>
          <a:r>
            <a:rPr lang="da-DK" sz="1100" baseline="0">
              <a:solidFill>
                <a:schemeClr val="tx1"/>
              </a:solidFill>
              <a:effectLst/>
              <a:latin typeface="+mn-lt"/>
              <a:ea typeface="+mn-ea"/>
              <a:cs typeface="+mn-cs"/>
            </a:rPr>
            <a:t>, og den seneste version er fra marts 2023.</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tx1"/>
            </a:solidFill>
            <a:effectLst/>
            <a:latin typeface="+mn-lt"/>
            <a:ea typeface="+mn-ea"/>
            <a:cs typeface="+mn-cs"/>
          </a:endParaRPr>
        </a:p>
        <a:p>
          <a:r>
            <a:rPr lang="da-DK" sz="1100">
              <a:solidFill>
                <a:schemeClr val="tx1"/>
              </a:solidFill>
              <a:effectLst/>
              <a:latin typeface="+mn-lt"/>
              <a:ea typeface="+mn-ea"/>
              <a:cs typeface="+mn-cs"/>
            </a:rPr>
            <a:t>Med søgestrengen for "</a:t>
          </a:r>
          <a:r>
            <a:rPr lang="da-DK" sz="1100" b="1">
              <a:solidFill>
                <a:schemeClr val="tx1"/>
              </a:solidFill>
              <a:effectLst/>
              <a:latin typeface="+mn-lt"/>
              <a:ea typeface="+mn-ea"/>
              <a:cs typeface="+mn-cs"/>
            </a:rPr>
            <a:t>3. </a:t>
          </a:r>
          <a:r>
            <a:rPr lang="da-DK" sz="1100" b="1" i="0" baseline="0">
              <a:solidFill>
                <a:schemeClr val="tx1"/>
              </a:solidFill>
              <a:effectLst/>
              <a:latin typeface="+mn-lt"/>
              <a:ea typeface="+mn-ea"/>
              <a:cs typeface="+mn-cs"/>
            </a:rPr>
            <a:t>Bæredygtig fødevareproduktion, landbrug og skove"</a:t>
          </a:r>
          <a:r>
            <a:rPr lang="da-DK" sz="1100" b="0" i="0" baseline="0">
              <a:solidFill>
                <a:schemeClr val="tx1"/>
              </a:solidFill>
              <a:effectLst/>
              <a:latin typeface="+mn-lt"/>
              <a:ea typeface="+mn-ea"/>
              <a:cs typeface="+mn-cs"/>
            </a:rPr>
            <a:t> fremsøges </a:t>
          </a:r>
          <a:r>
            <a:rPr lang="da-DK" sz="1100" baseline="0">
              <a:solidFill>
                <a:schemeClr val="tx1"/>
              </a:solidFill>
              <a:effectLst/>
              <a:latin typeface="+mn-lt"/>
              <a:ea typeface="+mn-ea"/>
              <a:cs typeface="+mn-cs"/>
            </a:rPr>
            <a:t>forskning i </a:t>
          </a:r>
          <a:r>
            <a:rPr lang="da-DK" sz="1100">
              <a:solidFill>
                <a:schemeClr val="tx1"/>
              </a:solidFill>
              <a:effectLst/>
              <a:latin typeface="+mn-lt"/>
              <a:ea typeface="+mn-ea"/>
              <a:cs typeface="+mn-cs"/>
            </a:rPr>
            <a:t>grønne og bæredygtige produktionsformer, metoder, teknologier og løsninger inden for landbrug, fødevarer, jorde, skove, fiskeri og akvakultur, herunder forskning i </a:t>
          </a:r>
          <a:r>
            <a:rPr lang="da-DK" sz="1100" b="0" i="0">
              <a:solidFill>
                <a:schemeClr val="tx1"/>
              </a:solidFill>
              <a:effectLst/>
              <a:latin typeface="+mn-lt"/>
              <a:ea typeface="+mn-ea"/>
              <a:cs typeface="+mn-cs"/>
            </a:rPr>
            <a:t>emissioner, optag, lagring og cyklus af næringsstoffer, CO</a:t>
          </a:r>
          <a:r>
            <a:rPr lang="da-DK" sz="1100" b="0" i="0" baseline="-25000">
              <a:solidFill>
                <a:schemeClr val="tx1"/>
              </a:solidFill>
              <a:effectLst/>
              <a:latin typeface="+mn-lt"/>
              <a:ea typeface="+mn-ea"/>
              <a:cs typeface="+mn-cs"/>
            </a:rPr>
            <a:t>2</a:t>
          </a:r>
          <a:r>
            <a:rPr lang="da-DK" sz="1100" b="0" i="0">
              <a:solidFill>
                <a:schemeClr val="tx1"/>
              </a:solidFill>
              <a:effectLst/>
              <a:latin typeface="+mn-lt"/>
              <a:ea typeface="+mn-ea"/>
              <a:cs typeface="+mn-cs"/>
            </a:rPr>
            <a:t> og andre drivhusgasser i jorde, skove og vandmiljø</a:t>
          </a:r>
          <a:r>
            <a:rPr lang="da-DK" sz="1100">
              <a:solidFill>
                <a:schemeClr val="tx1"/>
              </a:solidFill>
              <a:effectLst/>
              <a:latin typeface="+mn-lt"/>
              <a:ea typeface="+mn-ea"/>
              <a:cs typeface="+mn-cs"/>
            </a:rPr>
            <a:t>. Både klimavenlige og mere miljø- og naturvenlige produktionsformer og forvaltning er medtaget såvel som klimatilpasning af produktion, produkter og arealanvendelsen. </a:t>
          </a:r>
          <a:r>
            <a:rPr lang="da-DK" sz="1100" baseline="0">
              <a:solidFill>
                <a:schemeClr val="tx1"/>
              </a:solidFill>
              <a:effectLst/>
              <a:latin typeface="+mn-lt"/>
              <a:ea typeface="+mn-ea"/>
              <a:cs typeface="+mn-cs"/>
            </a:rPr>
            <a:t> </a:t>
          </a:r>
          <a:endParaRPr lang="da-DK" sz="1100">
            <a:solidFill>
              <a:schemeClr val="tx1"/>
            </a:solidFill>
            <a:effectLst/>
            <a:latin typeface="+mn-lt"/>
            <a:ea typeface="+mn-ea"/>
            <a:cs typeface="+mn-cs"/>
          </a:endParaRPr>
        </a:p>
        <a:p>
          <a:endParaRPr lang="da-DK" sz="1100" baseline="0">
            <a:solidFill>
              <a:schemeClr val="tx1"/>
            </a:solidFill>
            <a:effectLst/>
            <a:latin typeface="+mn-lt"/>
            <a:ea typeface="+mn-ea"/>
            <a:cs typeface="+mn-cs"/>
          </a:endParaRPr>
        </a:p>
        <a:p>
          <a:r>
            <a:rPr lang="da-DK" sz="1100" b="1" baseline="0">
              <a:solidFill>
                <a:schemeClr val="tx1"/>
              </a:solidFill>
              <a:effectLst/>
              <a:latin typeface="+mn-lt"/>
              <a:ea typeface="+mn-ea"/>
              <a:cs typeface="+mn-cs"/>
            </a:rPr>
            <a:t>De enkelte delområders afgrænsning ses øverst i hver fane og er overordnet: </a:t>
          </a:r>
        </a:p>
        <a:p>
          <a:r>
            <a:rPr lang="da-DK" sz="1100" b="1" i="0" u="none" strike="noStrike">
              <a:solidFill>
                <a:schemeClr val="tx1"/>
              </a:solidFill>
              <a:effectLst/>
              <a:latin typeface="+mn-lt"/>
              <a:ea typeface="+mn-ea"/>
              <a:cs typeface="+mn-cs"/>
            </a:rPr>
            <a:t>Tværgående arealanvendelse</a:t>
          </a:r>
          <a:r>
            <a:rPr lang="da-DK" sz="1100" b="1" i="1" u="none" strike="noStrike">
              <a:solidFill>
                <a:schemeClr val="tx1"/>
              </a:solidFill>
              <a:effectLst/>
              <a:latin typeface="+mn-lt"/>
              <a:ea typeface="+mn-ea"/>
              <a:cs typeface="+mn-cs"/>
            </a:rPr>
            <a:t>: </a:t>
          </a:r>
          <a:r>
            <a:rPr lang="da-DK" sz="1100" b="0" i="1" u="none" strike="noStrike">
              <a:solidFill>
                <a:schemeClr val="tx1"/>
              </a:solidFill>
              <a:effectLst/>
              <a:latin typeface="+mn-lt"/>
              <a:ea typeface="+mn-ea"/>
              <a:cs typeface="+mn-cs"/>
            </a:rPr>
            <a:t>Afgrænses til bæredygtig og klimatilpasset arealanvendelse (</a:t>
          </a:r>
          <a:r>
            <a:rPr lang="da-DK" sz="1100" b="0" i="1">
              <a:solidFill>
                <a:schemeClr val="tx1"/>
              </a:solidFill>
              <a:effectLst/>
              <a:latin typeface="+mn-lt"/>
              <a:ea typeface="+mn-ea"/>
              <a:cs typeface="+mn-cs"/>
            </a:rPr>
            <a:t>LULUCF, land use og land management)</a:t>
          </a:r>
          <a:r>
            <a:rPr lang="da-DK" sz="1100" b="0" i="1" u="none" strike="noStrike">
              <a:solidFill>
                <a:schemeClr val="tx1"/>
              </a:solidFill>
              <a:effectLst/>
              <a:latin typeface="+mn-lt"/>
              <a:ea typeface="+mn-ea"/>
              <a:cs typeface="+mn-cs"/>
            </a:rPr>
            <a:t> samt kulstofoptag, -lagring og -cyklus</a:t>
          </a:r>
          <a:r>
            <a:rPr lang="da-DK" sz="1100" b="0" i="0" u="none" strike="noStrike" baseline="0">
              <a:solidFill>
                <a:schemeClr val="tx1"/>
              </a:solidFill>
              <a:effectLst/>
              <a:latin typeface="+mn-lt"/>
              <a:ea typeface="+mn-ea"/>
              <a:cs typeface="+mn-cs"/>
            </a:rPr>
            <a:t> såvel som forskning i browning/greening af landskaber samt modvirkelse af ørkendannelse og forringelse af jorden.</a:t>
          </a:r>
          <a:endParaRPr lang="da-DK" sz="1100" b="0" i="0" u="none" strike="noStrike">
            <a:solidFill>
              <a:schemeClr val="tx1"/>
            </a:solidFill>
            <a:effectLst/>
            <a:latin typeface="+mn-lt"/>
            <a:ea typeface="+mn-ea"/>
            <a:cs typeface="+mn-cs"/>
          </a:endParaRPr>
        </a:p>
        <a:p>
          <a:r>
            <a:rPr lang="da-DK" sz="1100" b="1" i="0" u="none" strike="noStrike" baseline="0">
              <a:solidFill>
                <a:schemeClr val="tx1"/>
              </a:solidFill>
              <a:effectLst/>
              <a:latin typeface="+mn-lt"/>
              <a:ea typeface="+mn-ea"/>
              <a:cs typeface="+mn-cs"/>
            </a:rPr>
            <a:t>Landbrug: </a:t>
          </a:r>
          <a:r>
            <a:rPr lang="da-DK" sz="1100" b="0" i="1" u="none" strike="noStrike">
              <a:solidFill>
                <a:schemeClr val="tx1"/>
              </a:solidFill>
              <a:effectLst/>
              <a:latin typeface="+mn-lt"/>
              <a:ea typeface="+mn-ea"/>
              <a:cs typeface="+mn-cs"/>
            </a:rPr>
            <a:t>Bæredygtigt og klimatilpasset landbrug og gartnerier, herunder påvirkning af drivhusgasoptag, -lagring og -cyklus</a:t>
          </a:r>
          <a:r>
            <a:rPr lang="da-DK" sz="1100" b="0" i="0" u="none" strike="noStrike">
              <a:solidFill>
                <a:schemeClr val="tx1"/>
              </a:solidFill>
              <a:effectLst/>
              <a:latin typeface="+mn-lt"/>
              <a:ea typeface="+mn-ea"/>
              <a:cs typeface="+mn-cs"/>
            </a:rPr>
            <a:t>. </a:t>
          </a:r>
          <a:r>
            <a:rPr lang="da-DK" sz="1100" b="0" i="1" u="none" strike="noStrike">
              <a:solidFill>
                <a:schemeClr val="tx1"/>
              </a:solidFill>
              <a:effectLst/>
              <a:latin typeface="+mn-lt"/>
              <a:ea typeface="+mn-ea"/>
              <a:cs typeface="+mn-cs"/>
            </a:rPr>
            <a:t>Omfatter bl.a. skovlandbrug og økologisk landbrug.</a:t>
          </a:r>
        </a:p>
        <a:p>
          <a:r>
            <a:rPr lang="da-DK" sz="1100" b="1" i="0" u="none" strike="noStrike" baseline="0">
              <a:solidFill>
                <a:schemeClr val="tx1"/>
              </a:solidFill>
              <a:effectLst/>
              <a:latin typeface="+mn-lt"/>
              <a:ea typeface="+mn-ea"/>
              <a:cs typeface="+mn-cs"/>
            </a:rPr>
            <a:t>Fødevarer: </a:t>
          </a:r>
          <a:r>
            <a:rPr lang="da-DK" sz="1100" b="0" i="1" u="none" strike="noStrike">
              <a:solidFill>
                <a:schemeClr val="tx1"/>
              </a:solidFill>
              <a:effectLst/>
              <a:latin typeface="+mn-lt"/>
              <a:ea typeface="+mn-ea"/>
              <a:cs typeface="+mn-cs"/>
            </a:rPr>
            <a:t>Bæredygtige fødevarer; bæredygtige og klimatilpassede fødevaresystemer og -teknologier; bæredygtig proteinproduktion (nye proteinkilder), herunder til foder og som erstatning for animalske proteinkilder</a:t>
          </a:r>
          <a:r>
            <a:rPr lang="da-DK" sz="1100" b="0" i="0" u="none" strike="noStrike">
              <a:solidFill>
                <a:schemeClr val="tx1"/>
              </a:solidFill>
              <a:effectLst/>
              <a:latin typeface="+mn-lt"/>
              <a:ea typeface="+mn-ea"/>
              <a:cs typeface="+mn-cs"/>
            </a:rPr>
            <a:t>.</a:t>
          </a:r>
          <a:endParaRPr lang="da-DK" sz="1100" b="0" i="0" u="none" strike="noStrike"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baseline="0">
              <a:solidFill>
                <a:schemeClr val="tx1"/>
              </a:solidFill>
              <a:effectLst/>
              <a:latin typeface="+mn-lt"/>
              <a:ea typeface="+mn-ea"/>
              <a:cs typeface="+mn-cs"/>
            </a:rPr>
            <a:t>Jorde: </a:t>
          </a:r>
          <a:r>
            <a:rPr lang="da-DK" sz="1100" b="0" i="1" u="none" strike="noStrike" baseline="0">
              <a:solidFill>
                <a:schemeClr val="tx1"/>
              </a:solidFill>
              <a:effectLst/>
              <a:latin typeface="+mn-lt"/>
              <a:ea typeface="+mn-ea"/>
              <a:cs typeface="+mn-cs"/>
            </a:rPr>
            <a:t>Optag, lagring og cyklus af CO</a:t>
          </a:r>
          <a:r>
            <a:rPr lang="da-DK" sz="1100" b="0" i="1" u="none" strike="noStrike" baseline="-25000">
              <a:solidFill>
                <a:schemeClr val="tx1"/>
              </a:solidFill>
              <a:effectLst/>
              <a:latin typeface="+mn-lt"/>
              <a:ea typeface="+mn-ea"/>
              <a:cs typeface="+mn-cs"/>
            </a:rPr>
            <a:t>2</a:t>
          </a:r>
          <a:r>
            <a:rPr lang="da-DK" sz="1100" b="0" i="1" u="none" strike="noStrike" baseline="0">
              <a:solidFill>
                <a:schemeClr val="tx1"/>
              </a:solidFill>
              <a:effectLst/>
              <a:latin typeface="+mn-lt"/>
              <a:ea typeface="+mn-ea"/>
              <a:cs typeface="+mn-cs"/>
            </a:rPr>
            <a:t> og andre drivhusgasser ved vådgøring og udtag af lavbundsjorde samt i jorde generelt; forskning om drivhusgas- og næringsstofudledninger på forskellige jorde, </a:t>
          </a:r>
          <a:r>
            <a:rPr lang="da-DK" sz="1100" b="0" i="1">
              <a:solidFill>
                <a:schemeClr val="tx1"/>
              </a:solidFill>
              <a:effectLst/>
              <a:latin typeface="+mn-lt"/>
              <a:ea typeface="+mn-ea"/>
              <a:cs typeface="+mn-cs"/>
            </a:rPr>
            <a:t>samt bæredygtige anvendelse af jorde med fokus på mikrobiomet, mikroorganismer og hydrologi. </a:t>
          </a:r>
          <a:endParaRPr lang="da-DK">
            <a:effectLst/>
          </a:endParaRPr>
        </a:p>
        <a:p>
          <a:r>
            <a:rPr lang="da-DK" sz="1100" b="1" i="0" u="none" strike="noStrike" baseline="0">
              <a:solidFill>
                <a:schemeClr val="tx1"/>
              </a:solidFill>
              <a:effectLst/>
              <a:latin typeface="+mn-lt"/>
              <a:ea typeface="+mn-ea"/>
              <a:cs typeface="+mn-cs"/>
            </a:rPr>
            <a:t>Skove: </a:t>
          </a:r>
          <a:r>
            <a:rPr lang="da-DK" sz="1100" b="0" i="1" u="none" strike="noStrike" baseline="0">
              <a:solidFill>
                <a:schemeClr val="tx1"/>
              </a:solidFill>
              <a:effectLst/>
              <a:latin typeface="+mn-lt"/>
              <a:ea typeface="+mn-ea"/>
              <a:cs typeface="+mn-cs"/>
            </a:rPr>
            <a:t>Bæredygtig og naturnær skovdrift og -forvaltning, herunder skovlandbrug; kulstofoptag, -lagring og -cyklus i dyrkede og naturlige skove samt træprodukter med lang levetid; metanudledning ved forskellige bevoksningstyper og hydrologi; bekæmpelse af afskovning</a:t>
          </a:r>
          <a:r>
            <a:rPr lang="da-DK" sz="1100" b="1" i="0" u="none" strike="noStrike" baseline="0">
              <a:solidFill>
                <a:schemeClr val="tx1"/>
              </a:solidFill>
              <a:effectLst/>
              <a:latin typeface="+mn-lt"/>
              <a:ea typeface="+mn-ea"/>
              <a:cs typeface="+mn-cs"/>
            </a:rPr>
            <a:t>.</a:t>
          </a:r>
        </a:p>
        <a:p>
          <a:r>
            <a:rPr lang="da-DK" sz="1100" b="1" i="0" u="none" strike="noStrike" baseline="0">
              <a:solidFill>
                <a:schemeClr val="tx1"/>
              </a:solidFill>
              <a:effectLst/>
              <a:latin typeface="+mn-lt"/>
              <a:ea typeface="+mn-ea"/>
              <a:cs typeface="+mn-cs"/>
            </a:rPr>
            <a:t>Fiskeri og akvatisk produktion: </a:t>
          </a:r>
          <a:r>
            <a:rPr lang="da-DK" sz="1100" b="0" i="1" u="none" strike="noStrike" baseline="0">
              <a:solidFill>
                <a:schemeClr val="tx1"/>
              </a:solidFill>
              <a:effectLst/>
              <a:latin typeface="+mn-lt"/>
              <a:ea typeface="+mn-ea"/>
              <a:cs typeface="+mn-cs"/>
            </a:rPr>
            <a:t>Bæredygtigt fiskeri og akvatisk produktion - herunder bæredygtig produktion af alger og tang.</a:t>
          </a:r>
          <a:endParaRPr lang="da-DK" sz="1100" b="0" i="1" baseline="0">
            <a:solidFill>
              <a:schemeClr val="tx1"/>
            </a:solidFill>
            <a:effectLst/>
            <a:latin typeface="+mn-lt"/>
            <a:ea typeface="+mn-ea"/>
            <a:cs typeface="+mn-cs"/>
          </a:endParaRPr>
        </a:p>
        <a:p>
          <a:endParaRPr lang="da-DK"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Forskning,</a:t>
          </a:r>
          <a:r>
            <a:rPr lang="da-DK" sz="1100" baseline="0">
              <a:solidFill>
                <a:schemeClr val="tx1"/>
              </a:solidFill>
              <a:effectLst/>
              <a:latin typeface="+mn-lt"/>
              <a:ea typeface="+mn-ea"/>
              <a:cs typeface="+mn-cs"/>
            </a:rPr>
            <a:t> </a:t>
          </a:r>
          <a:r>
            <a:rPr lang="da-DK" sz="1100">
              <a:solidFill>
                <a:schemeClr val="tx1"/>
              </a:solidFill>
              <a:effectLst/>
              <a:latin typeface="+mn-lt"/>
              <a:ea typeface="+mn-ea"/>
              <a:cs typeface="+mn-cs"/>
            </a:rPr>
            <a:t>der beskæftiger sig med bioraffinering og tilsvarende udnyttelse af biomasse såvel som cirkulær økonomi er inkluderet</a:t>
          </a:r>
          <a:r>
            <a:rPr lang="da-DK" sz="1100" baseline="0">
              <a:solidFill>
                <a:schemeClr val="tx1"/>
              </a:solidFill>
              <a:effectLst/>
              <a:latin typeface="+mn-lt"/>
              <a:ea typeface="+mn-ea"/>
              <a:cs typeface="+mn-cs"/>
            </a:rPr>
            <a:t> i søgestrengen for "5. </a:t>
          </a:r>
          <a:r>
            <a:rPr lang="da-DK" sz="1100">
              <a:solidFill>
                <a:schemeClr val="tx1"/>
              </a:solidFill>
              <a:effectLst/>
              <a:latin typeface="+mn-lt"/>
              <a:ea typeface="+mn-ea"/>
              <a:cs typeface="+mn-cs"/>
            </a:rPr>
            <a:t>Miljøbeskyttelse, cirkulær økonomi og miljøteknologi", mens forskning med fokus på omdannelsen af biomasse til energikilde </a:t>
          </a:r>
          <a:r>
            <a:rPr lang="da-DK" sz="1100" baseline="0">
              <a:solidFill>
                <a:schemeClr val="tx1"/>
              </a:solidFill>
              <a:effectLst/>
              <a:latin typeface="+mn-lt"/>
              <a:ea typeface="+mn-ea"/>
              <a:cs typeface="+mn-cs"/>
            </a:rPr>
            <a:t>fremøges af søgestrengen for "1. Bæredygtige energiteknologier og -produktion mv." </a:t>
          </a:r>
          <a:r>
            <a:rPr lang="da-DK" sz="1100">
              <a:solidFill>
                <a:schemeClr val="tx1"/>
              </a:solidFill>
              <a:effectLst/>
              <a:latin typeface="+mn-lt"/>
              <a:ea typeface="+mn-ea"/>
              <a:cs typeface="+mn-cs"/>
            </a:rPr>
            <a:t>Forskning i naturbeskyttelse og biodiversitet fremsøges af søgestrengen</a:t>
          </a:r>
          <a:r>
            <a:rPr lang="da-DK" sz="1100" baseline="0">
              <a:solidFill>
                <a:schemeClr val="tx1"/>
              </a:solidFill>
              <a:effectLst/>
              <a:latin typeface="+mn-lt"/>
              <a:ea typeface="+mn-ea"/>
              <a:cs typeface="+mn-cs"/>
            </a:rPr>
            <a:t> for "6. </a:t>
          </a:r>
          <a:r>
            <a:rPr lang="da-DK" sz="1100">
              <a:solidFill>
                <a:schemeClr val="tx1"/>
              </a:solidFill>
              <a:effectLst/>
              <a:latin typeface="+mn-lt"/>
              <a:ea typeface="+mn-ea"/>
              <a:cs typeface="+mn-cs"/>
            </a:rPr>
            <a:t>Naturbeskyttelse, biodiversitet og klimaforandringer". </a:t>
          </a:r>
          <a:endParaRPr lang="da-DK">
            <a:effectLst/>
          </a:endParaRPr>
        </a:p>
        <a:p>
          <a:endParaRPr lang="da-DK">
            <a:effectLst/>
          </a:endParaRPr>
        </a:p>
        <a:p>
          <a:pPr eaLnBrk="1" fontAlgn="auto" latinLnBrk="0" hangingPunct="1"/>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"3. </a:t>
          </a:r>
          <a:r>
            <a:rPr lang="da-DK" sz="1100" b="0">
              <a:solidFill>
                <a:schemeClr val="tx1"/>
              </a:solidFill>
              <a:effectLst/>
              <a:latin typeface="+mn-lt"/>
              <a:ea typeface="+mn-ea"/>
              <a:cs typeface="+mn-cs"/>
            </a:rPr>
            <a:t>Bæredygtig fødevareproduktion, landbrug og skove</a:t>
          </a:r>
          <a:r>
            <a:rPr lang="da-DK" sz="1100">
              <a:solidFill>
                <a:schemeClr val="tx1"/>
              </a:solidFill>
              <a:effectLst/>
              <a:latin typeface="+mn-lt"/>
              <a:ea typeface="+mn-ea"/>
              <a:cs typeface="+mn-cs"/>
            </a:rPr>
            <a:t>" er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fanerne "Tværgående</a:t>
          </a:r>
          <a:r>
            <a:rPr lang="da-DK" sz="1100" b="1" baseline="0">
              <a:solidFill>
                <a:schemeClr val="tx1"/>
              </a:solidFill>
              <a:effectLst/>
              <a:latin typeface="+mn-lt"/>
              <a:ea typeface="+mn-ea"/>
              <a:cs typeface="+mn-cs"/>
            </a:rPr>
            <a:t> (land use)", "Landbrug", "Fødevarer", "Jorde", "Skove" og "Fiskeri-akvatisk produktion". </a:t>
          </a:r>
          <a:r>
            <a:rPr lang="da-DK">
              <a:effectLst/>
            </a:rPr>
            <a:t>Blokkene er udarbejdet ved at dele alle søgeordene op i grupper (blokke). De enkelte blokke kan enten bestå af synonyme eller komplementære emneord </a:t>
          </a:r>
          <a:r>
            <a:rPr lang="da-DK" sz="1100" baseline="0">
              <a:solidFill>
                <a:schemeClr val="tx1"/>
              </a:solidFill>
              <a:effectLst/>
              <a:latin typeface="+mn-lt"/>
              <a:ea typeface="+mn-ea"/>
              <a:cs typeface="+mn-cs"/>
            </a:rPr>
            <a:t>(ved denne søgetype sættes søgordet i ""). </a:t>
          </a:r>
          <a:r>
            <a:rPr lang="da-DK">
              <a:effectLst/>
            </a:rPr>
            <a:t>Søgning</a:t>
          </a:r>
          <a:r>
            <a:rPr lang="da-DK" baseline="0">
              <a:effectLst/>
            </a:rPr>
            <a:t> på n</a:t>
          </a:r>
          <a:r>
            <a:rPr lang="da-DK">
              <a:effectLst/>
            </a:rPr>
            <a:t>avneord</a:t>
          </a:r>
          <a:r>
            <a:rPr lang="da-DK" baseline="0">
              <a:effectLst/>
            </a:rPr>
            <a:t> er kasusneutral, så der søges på både entals- og flertalsformer. En søgning på "Forest" vil derfor også fremsøge "Forests".</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Søgeordene i blok </a:t>
          </a:r>
          <a:r>
            <a:rPr lang="da-DK" sz="1100" b="1" baseline="0">
              <a:solidFill>
                <a:schemeClr val="tx1"/>
              </a:solidFill>
              <a:effectLst/>
              <a:latin typeface="+mn-lt"/>
              <a:ea typeface="+mn-ea"/>
              <a:cs typeface="+mn-cs"/>
            </a:rPr>
            <a:t>"0.0", "1.0", "2.0", "3.0", "4.0" og "5.0" </a:t>
          </a:r>
          <a:r>
            <a:rPr lang="da-DK" sz="1100" baseline="0">
              <a:solidFill>
                <a:schemeClr val="tx1"/>
              </a:solidFill>
              <a:effectLst/>
              <a:latin typeface="+mn-lt"/>
              <a:ea typeface="+mn-ea"/>
              <a:cs typeface="+mn-cs"/>
            </a:rPr>
            <a:t>kan stå alene, og derfor vil et "HIT" på et af de søgeord være nok for at publikationen inkluderes i analysen. Dog er der ikke fundet søgeord til blok 0.0 og 3.0, hvorfor de ikke fremgår af listen herunder. </a:t>
          </a:r>
          <a:endParaRPr lang="da-DK">
            <a:effectLst/>
          </a:endParaRPr>
        </a:p>
        <a:p>
          <a:endParaRPr lang="da-DK" b="1">
            <a:effectLst/>
          </a:endParaRPr>
        </a:p>
        <a:p>
          <a:r>
            <a:rPr lang="da-DK" sz="1100" b="1" baseline="0">
              <a:solidFill>
                <a:schemeClr val="tx1"/>
              </a:solidFill>
              <a:effectLst/>
              <a:latin typeface="+mn-lt"/>
              <a:ea typeface="+mn-ea"/>
              <a:cs typeface="+mn-cs"/>
            </a:rPr>
            <a:t>De øvrige blokke i hver fane skal læses med en kombination af søgeord</a:t>
          </a:r>
          <a:r>
            <a:rPr lang="da-DK" sz="1100" baseline="0">
              <a:solidFill>
                <a:schemeClr val="tx1"/>
              </a:solidFill>
              <a:effectLst/>
              <a:latin typeface="+mn-lt"/>
              <a:ea typeface="+mn-ea"/>
              <a:cs typeface="+mn-cs"/>
            </a:rPr>
            <a:t>. Det vil sige, at et søgeord i blok 1.1.a skal stå sammen med et søgeord i blok 1.1.b, før der er e</a:t>
          </a:r>
          <a:r>
            <a:rPr lang="da-DK" sz="1100" b="0" baseline="0">
              <a:solidFill>
                <a:schemeClr val="tx1"/>
              </a:solidFill>
              <a:effectLst/>
              <a:latin typeface="+mn-lt"/>
              <a:ea typeface="+mn-ea"/>
              <a:cs typeface="+mn-cs"/>
            </a:rPr>
            <a:t>t "HIT", og publikationen inkluderes i analysen. For blok 1.4, skal der være et "HIT" i blok </a:t>
          </a:r>
          <a:r>
            <a:rPr lang="da-DK" sz="1100" b="0" i="0" u="none" strike="noStrike">
              <a:solidFill>
                <a:schemeClr val="tx1"/>
              </a:solidFill>
              <a:effectLst/>
              <a:latin typeface="+mn-lt"/>
              <a:ea typeface="+mn-ea"/>
              <a:cs typeface="+mn-cs"/>
            </a:rPr>
            <a:t>1.4.a,</a:t>
          </a:r>
          <a:r>
            <a:rPr lang="da-DK" sz="1100" b="0" i="0" u="none" strike="noStrike" baseline="0">
              <a:solidFill>
                <a:schemeClr val="tx1"/>
              </a:solidFill>
              <a:effectLst/>
              <a:latin typeface="+mn-lt"/>
              <a:ea typeface="+mn-ea"/>
              <a:cs typeface="+mn-cs"/>
            </a:rPr>
            <a:t> </a:t>
          </a:r>
          <a:r>
            <a:rPr lang="da-DK" sz="1100" b="0" i="0" u="none" strike="noStrike">
              <a:solidFill>
                <a:schemeClr val="tx1"/>
              </a:solidFill>
              <a:effectLst/>
              <a:latin typeface="+mn-lt"/>
              <a:ea typeface="+mn-ea"/>
              <a:cs typeface="+mn-cs"/>
            </a:rPr>
            <a:t>1.4.b</a:t>
          </a:r>
          <a:r>
            <a:rPr lang="da-DK" sz="1100" b="0" i="0" u="none" strike="noStrike" baseline="0">
              <a:solidFill>
                <a:schemeClr val="tx1"/>
              </a:solidFill>
              <a:effectLst/>
              <a:latin typeface="+mn-lt"/>
              <a:ea typeface="+mn-ea"/>
              <a:cs typeface="+mn-cs"/>
            </a:rPr>
            <a:t> og</a:t>
          </a:r>
          <a:r>
            <a:rPr lang="da-DK" b="0"/>
            <a:t> </a:t>
          </a:r>
          <a:r>
            <a:rPr lang="da-DK" sz="1100" b="0" i="0" u="none" strike="noStrike">
              <a:solidFill>
                <a:schemeClr val="tx1"/>
              </a:solidFill>
              <a:effectLst/>
              <a:latin typeface="+mn-lt"/>
              <a:ea typeface="+mn-ea"/>
              <a:cs typeface="+mn-cs"/>
            </a:rPr>
            <a:t>1.4.c,</a:t>
          </a:r>
          <a:r>
            <a:rPr lang="da-DK" b="0"/>
            <a:t> </a:t>
          </a:r>
          <a:r>
            <a:rPr lang="da-DK" sz="1100" b="0" baseline="0">
              <a:solidFill>
                <a:schemeClr val="tx1"/>
              </a:solidFill>
              <a:effectLst/>
              <a:latin typeface="+mn-lt"/>
              <a:ea typeface="+mn-ea"/>
              <a:cs typeface="+mn-cs"/>
            </a:rPr>
            <a:t> </a:t>
          </a:r>
          <a:r>
            <a:rPr lang="da-DK" sz="1100" baseline="0">
              <a:solidFill>
                <a:schemeClr val="tx1"/>
              </a:solidFill>
              <a:effectLst/>
              <a:latin typeface="+mn-lt"/>
              <a:ea typeface="+mn-ea"/>
              <a:cs typeface="+mn-cs"/>
            </a:rPr>
            <a:t>før publikationen inkluderes i analysen. Blokkene er enten kombinderet med et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a:t>
          </a:r>
          <a:r>
            <a:rPr lang="da-DK" sz="1100" b="1" baseline="0">
              <a:solidFill>
                <a:schemeClr val="tx1"/>
              </a:solidFill>
              <a:effectLst/>
              <a:latin typeface="+mn-lt"/>
              <a:ea typeface="+mn-ea"/>
              <a:cs typeface="+mn-cs"/>
            </a:rPr>
            <a:t>"PRE/n" ("precedes by") </a:t>
          </a:r>
          <a:r>
            <a:rPr lang="da-DK" sz="1100" baseline="0">
              <a:solidFill>
                <a:schemeClr val="tx1"/>
              </a:solidFill>
              <a:effectLst/>
              <a:latin typeface="+mn-lt"/>
              <a:ea typeface="+mn-ea"/>
              <a:cs typeface="+mn-cs"/>
            </a:rPr>
            <a:t>eller </a:t>
          </a:r>
          <a:r>
            <a:rPr lang="da-DK" sz="1100" b="1" i="0" u="none" strike="noStrike">
              <a:solidFill>
                <a:schemeClr val="tx1"/>
              </a:solidFill>
              <a:effectLst/>
              <a:latin typeface="+mn-lt"/>
              <a:ea typeface="+mn-ea"/>
              <a:cs typeface="+mn-cs"/>
            </a:rPr>
            <a:t>”W/n” (”within”).</a:t>
          </a:r>
          <a:r>
            <a:rPr lang="da-DK" sz="1100" b="1" i="0" u="none" strike="noStrike" baseline="0">
              <a:solidFill>
                <a:schemeClr val="tx1"/>
              </a:solidFill>
              <a:effectLst/>
              <a:latin typeface="+mn-lt"/>
              <a:ea typeface="+mn-ea"/>
              <a:cs typeface="+mn-cs"/>
            </a:rPr>
            <a:t> </a:t>
          </a:r>
          <a:r>
            <a:rPr lang="da-DK" sz="1100" b="0" i="0" u="none" strike="noStrike" baseline="0">
              <a:solidFill>
                <a:schemeClr val="tx1"/>
              </a:solidFill>
              <a:effectLst/>
              <a:latin typeface="+mn-lt"/>
              <a:ea typeface="+mn-ea"/>
              <a:cs typeface="+mn-cs"/>
            </a:rPr>
            <a:t>Ved </a:t>
          </a:r>
          <a:r>
            <a:rPr lang="da-DK" sz="1100" b="1" i="0" u="none" strike="noStrike" baseline="0">
              <a:solidFill>
                <a:schemeClr val="tx1"/>
              </a:solidFill>
              <a:effectLst/>
              <a:latin typeface="+mn-lt"/>
              <a:ea typeface="+mn-ea"/>
              <a:cs typeface="+mn-cs"/>
            </a:rPr>
            <a:t>"PRE/n</a:t>
          </a:r>
          <a:r>
            <a:rPr lang="da-DK" sz="1100" b="0" i="0" u="none" strike="noStrike"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blok 1.x.a stå n ord før</a:t>
          </a:r>
          <a:r>
            <a:rPr lang="da-DK" sz="1100" b="0" i="0" baseline="0">
              <a:solidFill>
                <a:schemeClr val="tx1"/>
              </a:solidFill>
              <a:effectLst/>
              <a:latin typeface="+mn-lt"/>
              <a:ea typeface="+mn-ea"/>
              <a:cs typeface="+mn-cs"/>
            </a:rPr>
            <a:t> </a:t>
          </a:r>
          <a:r>
            <a:rPr lang="da-DK" sz="1100" b="0" i="0">
              <a:solidFill>
                <a:schemeClr val="tx1"/>
              </a:solidFill>
              <a:effectLst/>
              <a:latin typeface="+mn-lt"/>
              <a:ea typeface="+mn-ea"/>
              <a:cs typeface="+mn-cs"/>
            </a:rPr>
            <a:t>et søgeord i blok 1.x.b, før der er et ”HIT”, og publikationen inkluderes i analysen.</a:t>
          </a:r>
          <a:r>
            <a:rPr lang="da-DK" sz="1100">
              <a:solidFill>
                <a:schemeClr val="tx1"/>
              </a:solidFill>
              <a:effectLst/>
              <a:latin typeface="+mn-lt"/>
              <a:ea typeface="+mn-ea"/>
              <a:cs typeface="+mn-cs"/>
            </a:rPr>
            <a:t> </a:t>
          </a:r>
          <a:r>
            <a:rPr lang="da-DK" sz="1100" b="0" i="0" u="none" strike="noStrike" baseline="0">
              <a:solidFill>
                <a:schemeClr val="tx1"/>
              </a:solidFill>
              <a:effectLst/>
              <a:latin typeface="+mn-lt"/>
              <a:ea typeface="+mn-ea"/>
              <a:cs typeface="+mn-cs"/>
            </a:rPr>
            <a:t> </a:t>
          </a:r>
          <a:r>
            <a:rPr lang="da-DK" sz="1100" b="0" i="0" u="none" strike="noStrike">
              <a:solidFill>
                <a:schemeClr val="tx1"/>
              </a:solidFill>
              <a:effectLst/>
              <a:latin typeface="+mn-lt"/>
              <a:ea typeface="+mn-ea"/>
              <a:cs typeface="+mn-cs"/>
            </a:rPr>
            <a:t>Ved </a:t>
          </a:r>
          <a:r>
            <a:rPr lang="da-DK" sz="1100" b="1" i="0" u="none" strike="noStrike">
              <a:solidFill>
                <a:schemeClr val="tx1"/>
              </a:solidFill>
              <a:effectLst/>
              <a:latin typeface="+mn-lt"/>
              <a:ea typeface="+mn-ea"/>
              <a:cs typeface="+mn-cs"/>
            </a:rPr>
            <a:t>"W/n" </a:t>
          </a:r>
          <a:r>
            <a:rPr lang="da-DK" sz="1100" b="0" i="0" u="none" strike="noStrike">
              <a:solidFill>
                <a:schemeClr val="tx1"/>
              </a:solidFill>
              <a:effectLst/>
              <a:latin typeface="+mn-lt"/>
              <a:ea typeface="+mn-ea"/>
              <a:cs typeface="+mn-cs"/>
            </a:rPr>
            <a:t>skal et søgeord i blok 1.x.a stå indenfor n ord af et søgeord i blok 1.x.b, før der er et ”HIT”, og publikationen inkluderes i analysen. </a:t>
          </a:r>
          <a:r>
            <a:rPr lang="da-DK">
              <a:effectLst/>
            </a:rPr>
            <a:t>Nogle</a:t>
          </a:r>
          <a:r>
            <a:rPr lang="da-DK" baseline="0">
              <a:effectLst/>
            </a:rPr>
            <a:t> blokke består af tre delblokke, som er kombineret med </a:t>
          </a:r>
          <a:r>
            <a:rPr lang="da-DK" b="1" baseline="0">
              <a:effectLst/>
            </a:rPr>
            <a:t>både "AND" </a:t>
          </a:r>
          <a:r>
            <a:rPr lang="da-DK" b="1" u="sng" baseline="0">
              <a:effectLst/>
            </a:rPr>
            <a:t>og</a:t>
          </a:r>
          <a:r>
            <a:rPr lang="da-DK" b="1" baseline="0">
              <a:effectLst/>
            </a:rPr>
            <a:t> "W/n" eller "Pre/n"</a:t>
          </a:r>
          <a:r>
            <a:rPr lang="da-DK" b="0" baseline="0">
              <a:effectLst/>
            </a:rPr>
            <a:t>. Enkelte blokke består af fire delblokke. </a:t>
          </a:r>
          <a:endParaRPr lang="da-DK" sz="1100" b="0" i="0" u="none" strike="noStrike" baseline="0">
            <a:solidFill>
              <a:schemeClr val="tx1"/>
            </a:solidFill>
            <a:effectLst/>
            <a:latin typeface="+mn-lt"/>
            <a:ea typeface="+mn-ea"/>
            <a:cs typeface="+mn-cs"/>
          </a:endParaRPr>
        </a:p>
        <a:p>
          <a:endParaRPr lang="da-DK" sz="1100" b="0" i="0" u="none" strike="noStrike"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baseline="0">
              <a:solidFill>
                <a:schemeClr val="tx1"/>
              </a:solidFill>
              <a:effectLst/>
              <a:latin typeface="+mn-lt"/>
              <a:ea typeface="+mn-ea"/>
              <a:cs typeface="+mn-cs"/>
            </a:rPr>
            <a:t>Enkelte delblokke er en </a:t>
          </a:r>
          <a:r>
            <a:rPr lang="da-DK" sz="1100" b="1">
              <a:solidFill>
                <a:schemeClr val="tx1"/>
              </a:solidFill>
              <a:effectLst/>
              <a:latin typeface="+mn-lt"/>
              <a:ea typeface="+mn-ea"/>
              <a:cs typeface="+mn-cs"/>
            </a:rPr>
            <a:t>"AND NOT"-blok. </a:t>
          </a:r>
          <a:r>
            <a:rPr lang="da-DK" sz="1100" b="0">
              <a:solidFill>
                <a:schemeClr val="tx1"/>
              </a:solidFill>
              <a:effectLst/>
              <a:latin typeface="+mn-lt"/>
              <a:ea typeface="+mn-ea"/>
              <a:cs typeface="+mn-cs"/>
            </a:rPr>
            <a:t>Det vil sige, at publikationer, </a:t>
          </a:r>
          <a:r>
            <a:rPr lang="da-DK" sz="1100">
              <a:solidFill>
                <a:schemeClr val="tx1"/>
              </a:solidFill>
              <a:effectLst/>
              <a:latin typeface="+mn-lt"/>
              <a:ea typeface="+mn-ea"/>
              <a:cs typeface="+mn-cs"/>
            </a:rPr>
            <a:t>der får et "HIT" på et af søgeordene i disse delblokke, ikke bliver medtaget i analysen, også selvom de har et "HIT" samlet set i de andre delblokke. Det drejer sig</a:t>
          </a:r>
          <a:r>
            <a:rPr lang="da-DK" sz="1100" baseline="0">
              <a:solidFill>
                <a:schemeClr val="tx1"/>
              </a:solidFill>
              <a:effectLst/>
              <a:latin typeface="+mn-lt"/>
              <a:ea typeface="+mn-ea"/>
              <a:cs typeface="+mn-cs"/>
            </a:rPr>
            <a:t> f.eks. om blok 0.1 og 0.2. Det vil f.eks. sige, at publikationer med et "HIT" i blok 0.1.c ikke skal medtages, selvom der er et "HIT" for kombinationen af blok 0.1.a og 0.1.b.</a:t>
          </a:r>
          <a:endParaRPr lang="da-DK" sz="1100" i="1">
            <a:solidFill>
              <a:schemeClr val="tx1"/>
            </a:solidFill>
            <a:effectLst/>
            <a:latin typeface="+mn-lt"/>
            <a:ea typeface="+mn-ea"/>
            <a:cs typeface="+mn-cs"/>
          </a:endParaRPr>
        </a:p>
        <a:p>
          <a:endParaRPr lang="da-DK">
            <a:effectLst/>
          </a:endParaRPr>
        </a:p>
        <a:p>
          <a:pPr eaLnBrk="1" fontAlgn="auto" latinLnBrk="0" hangingPunct="1"/>
          <a:r>
            <a:rPr lang="da-DK" sz="1100" b="1" baseline="0">
              <a:solidFill>
                <a:schemeClr val="tx1"/>
              </a:solidFill>
              <a:effectLst/>
              <a:latin typeface="+mn-lt"/>
              <a:ea typeface="+mn-ea"/>
              <a:cs typeface="+mn-cs"/>
            </a:rPr>
            <a:t>Ord med en * </a:t>
          </a:r>
          <a:r>
            <a:rPr lang="da-DK" sz="1100" baseline="0">
              <a:solidFill>
                <a:schemeClr val="tx1"/>
              </a:solidFill>
              <a:effectLst/>
              <a:latin typeface="+mn-lt"/>
              <a:ea typeface="+mn-ea"/>
              <a:cs typeface="+mn-cs"/>
            </a:rPr>
            <a:t>efter sig, betyder at alle bøjninger og variationer efter * vil blive medtaget. F.eks. vil  adapt* medtage både adapt, adaptability, adaptation, adaption, adaptive mv. Det samme gælder, hvis * står først i et ord, hvorved alle forstavelser tages med. F.eks. vil "</a:t>
          </a:r>
          <a:r>
            <a:rPr lang="da-DK" sz="1100" b="0" i="0">
              <a:solidFill>
                <a:schemeClr val="tx1"/>
              </a:solidFill>
              <a:effectLst/>
              <a:latin typeface="+mn-lt"/>
              <a:ea typeface="+mn-ea"/>
              <a:cs typeface="+mn-cs"/>
            </a:rPr>
            <a:t>*algae"</a:t>
          </a:r>
          <a:r>
            <a:rPr lang="da-DK" sz="1100">
              <a:solidFill>
                <a:schemeClr val="tx1"/>
              </a:solidFill>
              <a:effectLst/>
              <a:latin typeface="+mn-lt"/>
              <a:ea typeface="+mn-ea"/>
              <a:cs typeface="+mn-cs"/>
            </a:rPr>
            <a:t> også fremsøge microalgae</a:t>
          </a:r>
          <a:r>
            <a:rPr lang="da-DK" sz="1100" baseline="0">
              <a:solidFill>
                <a:schemeClr val="tx1"/>
              </a:solidFill>
              <a:effectLst/>
              <a:latin typeface="+mn-lt"/>
              <a:ea typeface="+mn-ea"/>
              <a:cs typeface="+mn-cs"/>
            </a:rPr>
            <a:t>, macroalgae, picealgae etc. </a:t>
          </a:r>
          <a:endParaRPr lang="da-DK">
            <a:effectLst/>
          </a:endParaRPr>
        </a:p>
        <a:p>
          <a:r>
            <a:rPr lang="da-DK" sz="1100" baseline="0">
              <a:solidFill>
                <a:schemeClr val="tx1"/>
              </a:solidFill>
              <a:effectLst/>
              <a:latin typeface="+mn-lt"/>
              <a:ea typeface="+mn-ea"/>
              <a:cs typeface="+mn-cs"/>
            </a:rPr>
            <a:t>Se evt. eksempelet på en søgeblok til venstre.</a:t>
          </a:r>
          <a:endParaRPr lang="da-DK">
            <a:effectLst/>
          </a:endParaRPr>
        </a:p>
        <a:p>
          <a:endParaRPr lang="da-DK" sz="1100"/>
        </a:p>
        <a:p>
          <a:r>
            <a:rPr lang="da-DK" sz="1100" b="1"/>
            <a:t>Der er udarbejdet</a:t>
          </a:r>
          <a:r>
            <a:rPr lang="da-DK" sz="1100" b="1" baseline="0"/>
            <a:t> følgende blokke til analyseområdet Bioressourcer:</a:t>
          </a:r>
        </a:p>
        <a:p>
          <a:r>
            <a:rPr lang="da-DK" sz="1100" b="1" i="0" u="sng" strike="noStrike">
              <a:solidFill>
                <a:schemeClr val="tx1"/>
              </a:solidFill>
              <a:effectLst/>
              <a:latin typeface="+mn-lt"/>
              <a:ea typeface="+mn-ea"/>
              <a:cs typeface="+mn-cs"/>
            </a:rPr>
            <a:t>0.1 Sustainable land use etc. </a:t>
          </a:r>
          <a:r>
            <a:rPr lang="da-DK"/>
            <a:t> </a:t>
          </a:r>
        </a:p>
        <a:p>
          <a:r>
            <a:rPr lang="da-DK" sz="1100" b="1" i="0" u="sng" strike="noStrike">
              <a:solidFill>
                <a:schemeClr val="tx1"/>
              </a:solidFill>
              <a:effectLst/>
              <a:latin typeface="+mn-lt"/>
              <a:ea typeface="+mn-ea"/>
              <a:cs typeface="+mn-cs"/>
            </a:rPr>
            <a:t>0.2 Land use and greenhouse gasses</a:t>
          </a:r>
        </a:p>
        <a:p>
          <a:r>
            <a:rPr lang="da-DK" sz="1100" b="1" i="0" u="sng" strike="noStrike">
              <a:solidFill>
                <a:schemeClr val="tx1"/>
              </a:solidFill>
              <a:effectLst/>
              <a:latin typeface="+mn-lt"/>
              <a:ea typeface="+mn-ea"/>
              <a:cs typeface="+mn-cs"/>
            </a:rPr>
            <a:t>0.3 Land cover changes</a:t>
          </a:r>
          <a:r>
            <a:rPr lang="da-DK"/>
            <a:t> </a:t>
          </a:r>
        </a:p>
        <a:p>
          <a:r>
            <a:rPr lang="da-DK" sz="1100" b="1" i="0" u="sng" strike="noStrike">
              <a:solidFill>
                <a:schemeClr val="tx1"/>
              </a:solidFill>
              <a:effectLst/>
              <a:latin typeface="+mn-lt"/>
              <a:ea typeface="+mn-ea"/>
              <a:cs typeface="+mn-cs"/>
            </a:rPr>
            <a:t>0.4 Combating and mitigating land degradation</a:t>
          </a:r>
          <a:r>
            <a:rPr lang="da-DK"/>
            <a:t> </a:t>
          </a:r>
        </a:p>
        <a:p>
          <a:r>
            <a:rPr lang="da-DK" sz="1100" b="1" i="0" u="sng" strike="noStrike">
              <a:solidFill>
                <a:schemeClr val="tx1"/>
              </a:solidFill>
              <a:effectLst/>
              <a:latin typeface="+mn-lt"/>
              <a:ea typeface="+mn-ea"/>
              <a:cs typeface="+mn-cs"/>
            </a:rPr>
            <a:t>1.0 Sustainable agriculture</a:t>
          </a:r>
          <a:r>
            <a:rPr lang="da-DK"/>
            <a:t> </a:t>
          </a:r>
        </a:p>
        <a:p>
          <a:r>
            <a:rPr lang="da-DK" sz="1100" b="1" u="sng"/>
            <a:t>1.1 Sustainable agricultural and horticultural production </a:t>
          </a:r>
        </a:p>
        <a:p>
          <a:r>
            <a:rPr lang="da-DK" sz="1100" b="1" i="0" u="sng" strike="noStrike">
              <a:solidFill>
                <a:schemeClr val="tx1"/>
              </a:solidFill>
              <a:effectLst/>
              <a:latin typeface="+mn-lt"/>
              <a:ea typeface="+mn-ea"/>
              <a:cs typeface="+mn-cs"/>
            </a:rPr>
            <a:t>1.2 Agricultural and horticultural production and greenhouse gasses</a:t>
          </a:r>
          <a:r>
            <a:rPr lang="da-DK"/>
            <a:t> </a:t>
          </a:r>
          <a:endParaRPr lang="da-DK" sz="1100" b="1"/>
        </a:p>
        <a:p>
          <a:r>
            <a:rPr lang="da-DK" sz="1100" b="1" u="sng"/>
            <a:t>1.3 Sustainable cultivation activities  </a:t>
          </a:r>
        </a:p>
        <a:p>
          <a:r>
            <a:rPr lang="da-DK" sz="1100" b="1" i="0" u="sng" strike="noStrike">
              <a:solidFill>
                <a:schemeClr val="tx1"/>
              </a:solidFill>
              <a:effectLst/>
              <a:latin typeface="+mn-lt"/>
              <a:ea typeface="+mn-ea"/>
              <a:cs typeface="+mn-cs"/>
            </a:rPr>
            <a:t>1.4 Cultivation activities and greenhouse gasses</a:t>
          </a:r>
          <a:r>
            <a:rPr lang="da-DK"/>
            <a:t> </a:t>
          </a:r>
        </a:p>
        <a:p>
          <a:r>
            <a:rPr lang="da-DK" sz="1100" b="1" i="0" u="sng" strike="noStrike">
              <a:solidFill>
                <a:schemeClr val="tx1"/>
              </a:solidFill>
              <a:effectLst/>
              <a:latin typeface="+mn-lt"/>
              <a:ea typeface="+mn-ea"/>
              <a:cs typeface="+mn-cs"/>
            </a:rPr>
            <a:t>2.0 Sustainable food</a:t>
          </a:r>
          <a:r>
            <a:rPr lang="da-DK"/>
            <a:t> </a:t>
          </a:r>
        </a:p>
        <a:p>
          <a:r>
            <a:rPr lang="da-DK" sz="1100" b="1" i="0" u="sng" strike="noStrike">
              <a:solidFill>
                <a:schemeClr val="tx1"/>
              </a:solidFill>
              <a:effectLst/>
              <a:latin typeface="+mn-lt"/>
              <a:ea typeface="+mn-ea"/>
              <a:cs typeface="+mn-cs"/>
            </a:rPr>
            <a:t>2.1 Food production, technolgy and industry and sustainability</a:t>
          </a:r>
          <a:r>
            <a:rPr lang="da-DK"/>
            <a:t> </a:t>
          </a:r>
        </a:p>
        <a:p>
          <a:r>
            <a:rPr lang="da-DK" sz="1100" b="1" i="0" u="sng" strike="noStrike">
              <a:solidFill>
                <a:schemeClr val="tx1"/>
              </a:solidFill>
              <a:effectLst/>
              <a:latin typeface="+mn-lt"/>
              <a:ea typeface="+mn-ea"/>
              <a:cs typeface="+mn-cs"/>
            </a:rPr>
            <a:t>2.2 Sustainable food and fodder protein</a:t>
          </a:r>
          <a:r>
            <a:rPr lang="da-DK"/>
            <a:t> </a:t>
          </a:r>
        </a:p>
        <a:p>
          <a:r>
            <a:rPr lang="da-DK" sz="1100" b="1" i="0" u="sng" strike="noStrike">
              <a:solidFill>
                <a:schemeClr val="tx1"/>
              </a:solidFill>
              <a:effectLst/>
              <a:latin typeface="+mn-lt"/>
              <a:ea typeface="+mn-ea"/>
              <a:cs typeface="+mn-cs"/>
            </a:rPr>
            <a:t>3.1 Soil types and greenhouse gasses</a:t>
          </a:r>
          <a:r>
            <a:rPr lang="da-DK"/>
            <a:t> </a:t>
          </a:r>
          <a:endParaRPr lang="da-DK" sz="1100" b="1"/>
        </a:p>
        <a:p>
          <a:r>
            <a:rPr lang="da-DK" sz="1100" b="1" i="0" u="sng" strike="noStrike">
              <a:solidFill>
                <a:schemeClr val="tx1"/>
              </a:solidFill>
              <a:effectLst/>
              <a:latin typeface="+mn-lt"/>
              <a:ea typeface="+mn-ea"/>
              <a:cs typeface="+mn-cs"/>
            </a:rPr>
            <a:t>3.2 Soil properties and sustainability etc. </a:t>
          </a:r>
          <a:r>
            <a:rPr lang="da-DK"/>
            <a:t> </a:t>
          </a:r>
          <a:endParaRPr lang="da-DK" sz="1100" b="1"/>
        </a:p>
        <a:p>
          <a:r>
            <a:rPr lang="da-DK" sz="1100" b="1" i="0" u="sng" strike="noStrike">
              <a:solidFill>
                <a:schemeClr val="tx1"/>
              </a:solidFill>
              <a:effectLst/>
              <a:latin typeface="+mn-lt"/>
              <a:ea typeface="+mn-ea"/>
              <a:cs typeface="+mn-cs"/>
            </a:rPr>
            <a:t>3.3 Soil types, erosion and nutrients</a:t>
          </a:r>
          <a:r>
            <a:rPr lang="da-DK"/>
            <a:t> </a:t>
          </a:r>
          <a:endParaRPr lang="da-DK" sz="1100" b="1"/>
        </a:p>
        <a:p>
          <a:r>
            <a:rPr lang="da-DK" sz="1100" b="1" i="0" u="sng" strike="noStrike">
              <a:solidFill>
                <a:schemeClr val="tx1"/>
              </a:solidFill>
              <a:effectLst/>
              <a:latin typeface="+mn-lt"/>
              <a:ea typeface="+mn-ea"/>
              <a:cs typeface="+mn-cs"/>
            </a:rPr>
            <a:t>3.4 Soil, land use and nutrients </a:t>
          </a:r>
          <a:r>
            <a:rPr lang="da-DK"/>
            <a:t> </a:t>
          </a:r>
          <a:endParaRPr lang="da-DK" sz="1100" b="1"/>
        </a:p>
        <a:p>
          <a:r>
            <a:rPr lang="da-DK" sz="1100" b="1" i="0" u="sng" strike="noStrike">
              <a:solidFill>
                <a:schemeClr val="tx1"/>
              </a:solidFill>
              <a:effectLst/>
              <a:latin typeface="+mn-lt"/>
              <a:ea typeface="+mn-ea"/>
              <a:cs typeface="+mn-cs"/>
            </a:rPr>
            <a:t>4.0 Sustainable forestry</a:t>
          </a:r>
          <a:r>
            <a:rPr lang="da-DK"/>
            <a:t> </a:t>
          </a:r>
          <a:endParaRPr lang="da-DK" sz="1100" b="1"/>
        </a:p>
        <a:p>
          <a:r>
            <a:rPr lang="da-DK" sz="1100" b="1" u="sng"/>
            <a:t>4.1 Sustainable forest management and afforestation </a:t>
          </a:r>
        </a:p>
        <a:p>
          <a:r>
            <a:rPr lang="da-DK" sz="1100" b="1" i="0" u="sng" strike="noStrike">
              <a:solidFill>
                <a:schemeClr val="tx1"/>
              </a:solidFill>
              <a:effectLst/>
              <a:latin typeface="+mn-lt"/>
              <a:ea typeface="+mn-ea"/>
              <a:cs typeface="+mn-cs"/>
            </a:rPr>
            <a:t>4.2 Carbon capture and storage in forests and wood products</a:t>
          </a:r>
          <a:r>
            <a:rPr lang="da-DK"/>
            <a:t> </a:t>
          </a:r>
          <a:endParaRPr lang="da-DK" sz="1100" b="1"/>
        </a:p>
        <a:p>
          <a:r>
            <a:rPr lang="da-DK" sz="1100" b="1" i="0" u="sng" strike="noStrike">
              <a:solidFill>
                <a:schemeClr val="tx1"/>
              </a:solidFill>
              <a:effectLst/>
              <a:latin typeface="+mn-lt"/>
              <a:ea typeface="+mn-ea"/>
              <a:cs typeface="+mn-cs"/>
            </a:rPr>
            <a:t>4.3 Wood products as a sustainable material </a:t>
          </a:r>
          <a:r>
            <a:rPr lang="da-DK"/>
            <a:t> </a:t>
          </a:r>
        </a:p>
        <a:p>
          <a:r>
            <a:rPr lang="da-DK" sz="1100" b="1" i="0" u="sng" strike="noStrike">
              <a:solidFill>
                <a:schemeClr val="tx1"/>
              </a:solidFill>
              <a:effectLst/>
              <a:latin typeface="+mn-lt"/>
              <a:ea typeface="+mn-ea"/>
              <a:cs typeface="+mn-cs"/>
            </a:rPr>
            <a:t>4.4 Combatting and mitigating deforestation</a:t>
          </a:r>
          <a:r>
            <a:rPr lang="da-DK"/>
            <a:t> </a:t>
          </a:r>
          <a:endParaRPr lang="da-DK" sz="1100" b="1"/>
        </a:p>
        <a:p>
          <a:r>
            <a:rPr lang="da-DK" sz="1100" b="1" i="0" u="sng" strike="noStrike">
              <a:solidFill>
                <a:schemeClr val="tx1"/>
              </a:solidFill>
              <a:effectLst/>
              <a:latin typeface="+mn-lt"/>
              <a:ea typeface="+mn-ea"/>
              <a:cs typeface="+mn-cs"/>
            </a:rPr>
            <a:t>4.5 REDD+ (Reducing Emissions from deforestation and forest degradation)</a:t>
          </a:r>
          <a:r>
            <a:rPr lang="da-DK"/>
            <a:t> </a:t>
          </a:r>
        </a:p>
        <a:p>
          <a:r>
            <a:rPr lang="da-DK" sz="1100" b="1" i="0" u="sng" strike="noStrike">
              <a:solidFill>
                <a:schemeClr val="tx1"/>
              </a:solidFill>
              <a:effectLst/>
              <a:latin typeface="+mn-lt"/>
              <a:ea typeface="+mn-ea"/>
              <a:cs typeface="+mn-cs"/>
            </a:rPr>
            <a:t>5.0 Sustainable aquatic production</a:t>
          </a:r>
          <a:r>
            <a:rPr lang="da-DK"/>
            <a:t> </a:t>
          </a:r>
          <a:endParaRPr lang="da-DK" sz="1100" b="1"/>
        </a:p>
        <a:p>
          <a:r>
            <a:rPr lang="da-DK" sz="1100" b="1" i="0" u="sng" strike="noStrike">
              <a:solidFill>
                <a:schemeClr val="tx1"/>
              </a:solidFill>
              <a:effectLst/>
              <a:latin typeface="+mn-lt"/>
              <a:ea typeface="+mn-ea"/>
              <a:cs typeface="+mn-cs"/>
            </a:rPr>
            <a:t>5.1  Sustainable fishery and aquatic production</a:t>
          </a:r>
          <a:r>
            <a:rPr lang="da-DK"/>
            <a:t> </a:t>
          </a:r>
        </a:p>
        <a:p>
          <a:r>
            <a:rPr lang="da-DK" sz="1100" b="1" i="0" u="sng" strike="noStrike">
              <a:solidFill>
                <a:schemeClr val="tx1"/>
              </a:solidFill>
              <a:effectLst/>
              <a:latin typeface="+mn-lt"/>
              <a:ea typeface="+mn-ea"/>
              <a:cs typeface="+mn-cs"/>
            </a:rPr>
            <a:t>5.2 Sustainable production of algae and seaweed</a:t>
          </a:r>
          <a:r>
            <a:rPr lang="da-DK"/>
            <a:t> </a:t>
          </a:r>
          <a:endParaRPr lang="da-DK" sz="1100" b="1"/>
        </a:p>
        <a:p>
          <a:endParaRPr lang="da-DK" sz="1100" b="1"/>
        </a:p>
      </xdr:txBody>
    </xdr:sp>
    <xdr:clientData/>
  </xdr:oneCellAnchor>
  <xdr:twoCellAnchor>
    <xdr:from>
      <xdr:col>12</xdr:col>
      <xdr:colOff>210607</xdr:colOff>
      <xdr:row>39</xdr:row>
      <xdr:rowOff>190499</xdr:rowOff>
    </xdr:from>
    <xdr:to>
      <xdr:col>14</xdr:col>
      <xdr:colOff>0</xdr:colOff>
      <xdr:row>45</xdr:row>
      <xdr:rowOff>9524</xdr:rowOff>
    </xdr:to>
    <xdr:sp macro="" textlink="">
      <xdr:nvSpPr>
        <xdr:cNvPr id="3" name="Tekstfelt 2">
          <a:extLst>
            <a:ext uri="{FF2B5EF4-FFF2-40B4-BE49-F238E27FC236}">
              <a16:creationId xmlns:a16="http://schemas.microsoft.com/office/drawing/2014/main" id="{00000000-0008-0000-0000-000003000000}"/>
            </a:ext>
          </a:extLst>
        </xdr:cNvPr>
        <xdr:cNvSpPr txBox="1"/>
      </xdr:nvSpPr>
      <xdr:spPr>
        <a:xfrm>
          <a:off x="12697882" y="7810499"/>
          <a:ext cx="1761068"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11</xdr:col>
      <xdr:colOff>714375</xdr:colOff>
      <xdr:row>38</xdr:row>
      <xdr:rowOff>152400</xdr:rowOff>
    </xdr:from>
    <xdr:to>
      <xdr:col>12</xdr:col>
      <xdr:colOff>210607</xdr:colOff>
      <xdr:row>42</xdr:row>
      <xdr:rowOff>100012</xdr:rowOff>
    </xdr:to>
    <xdr:cxnSp macro="">
      <xdr:nvCxnSpPr>
        <xdr:cNvPr id="4" name="Lige pilforbindelse 3">
          <a:extLst>
            <a:ext uri="{FF2B5EF4-FFF2-40B4-BE49-F238E27FC236}">
              <a16:creationId xmlns:a16="http://schemas.microsoft.com/office/drawing/2014/main" id="{00000000-0008-0000-0000-000004000000}"/>
            </a:ext>
          </a:extLst>
        </xdr:cNvPr>
        <xdr:cNvCxnSpPr>
          <a:stCxn id="3" idx="1"/>
        </xdr:cNvCxnSpPr>
      </xdr:nvCxnSpPr>
      <xdr:spPr>
        <a:xfrm flipH="1" flipV="1">
          <a:off x="11820525" y="7581900"/>
          <a:ext cx="877357" cy="70961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807720</xdr:colOff>
      <xdr:row>1</xdr:row>
      <xdr:rowOff>0</xdr:rowOff>
    </xdr:from>
    <xdr:to>
      <xdr:col>11</xdr:col>
      <xdr:colOff>1362075</xdr:colOff>
      <xdr:row>12</xdr:row>
      <xdr:rowOff>57150</xdr:rowOff>
    </xdr:to>
    <xdr:sp macro="" textlink="">
      <xdr:nvSpPr>
        <xdr:cNvPr id="6" name="Tekstfelt 5">
          <a:extLst>
            <a:ext uri="{FF2B5EF4-FFF2-40B4-BE49-F238E27FC236}">
              <a16:creationId xmlns:a16="http://schemas.microsoft.com/office/drawing/2014/main" id="{00000000-0008-0000-0000-000006000000}"/>
            </a:ext>
          </a:extLst>
        </xdr:cNvPr>
        <xdr:cNvSpPr txBox="1"/>
      </xdr:nvSpPr>
      <xdr:spPr>
        <a:xfrm>
          <a:off x="10151745" y="266700"/>
          <a:ext cx="2316480" cy="215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OR </a:t>
          </a:r>
          <a:r>
            <a:rPr lang="da-DK" sz="1100" b="0"/>
            <a:t>mellem</a:t>
          </a:r>
          <a:r>
            <a:rPr lang="da-DK" sz="1100" b="0" baseline="0"/>
            <a:t> søgeordene i både blok 0.2.a, blok 0.2.b, blok 0.2.c og blok 0.2.d. Det vil sige, at ét af søgeordene i hver blok skal optræde i publikationens titel, abstract eller author keywords for at give et "HIT". </a:t>
          </a:r>
        </a:p>
        <a:p>
          <a:endParaRPr lang="da-DK" sz="1100" b="0" baseline="0"/>
        </a:p>
        <a:p>
          <a:r>
            <a:rPr lang="da-DK" sz="1100" b="0" baseline="0"/>
            <a:t>Det kan f.eks. enten være søgeordet LULUCF </a:t>
          </a:r>
          <a:r>
            <a:rPr lang="da-DK" sz="1100" b="1" baseline="0"/>
            <a:t>eller</a:t>
          </a:r>
          <a:r>
            <a:rPr lang="da-DK" sz="1100" b="0" baseline="0"/>
            <a:t> Land use, der giver et "HIT" i blok 0.2.a. Tilsvarende kan det f.eks. Carbon </a:t>
          </a:r>
          <a:r>
            <a:rPr lang="da-DK" sz="1100" b="1" baseline="0"/>
            <a:t>eller</a:t>
          </a:r>
          <a:r>
            <a:rPr lang="da-DK" sz="1100" b="0" baseline="0"/>
            <a:t> Methane, der giver et "HIT" i blok 0.2.b.</a:t>
          </a:r>
          <a:endParaRPr lang="da-DK" sz="1100" b="1"/>
        </a:p>
        <a:p>
          <a:endParaRPr lang="da-DK" sz="1100"/>
        </a:p>
      </xdr:txBody>
    </xdr:sp>
    <xdr:clientData/>
  </xdr:twoCellAnchor>
  <xdr:twoCellAnchor>
    <xdr:from>
      <xdr:col>9</xdr:col>
      <xdr:colOff>457200</xdr:colOff>
      <xdr:row>6</xdr:row>
      <xdr:rowOff>123825</xdr:rowOff>
    </xdr:from>
    <xdr:to>
      <xdr:col>9</xdr:col>
      <xdr:colOff>807720</xdr:colOff>
      <xdr:row>15</xdr:row>
      <xdr:rowOff>38100</xdr:rowOff>
    </xdr:to>
    <xdr:cxnSp macro="">
      <xdr:nvCxnSpPr>
        <xdr:cNvPr id="7" name="Lige pilforbindelse 6">
          <a:extLst>
            <a:ext uri="{FF2B5EF4-FFF2-40B4-BE49-F238E27FC236}">
              <a16:creationId xmlns:a16="http://schemas.microsoft.com/office/drawing/2014/main" id="{00000000-0008-0000-0000-000007000000}"/>
            </a:ext>
          </a:extLst>
        </xdr:cNvPr>
        <xdr:cNvCxnSpPr>
          <a:stCxn id="6" idx="1"/>
        </xdr:cNvCxnSpPr>
      </xdr:nvCxnSpPr>
      <xdr:spPr>
        <a:xfrm flipH="1">
          <a:off x="9801225" y="1343025"/>
          <a:ext cx="350520" cy="162877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6</xdr:col>
      <xdr:colOff>1709841</xdr:colOff>
      <xdr:row>1</xdr:row>
      <xdr:rowOff>7619</xdr:rowOff>
    </xdr:from>
    <xdr:to>
      <xdr:col>9</xdr:col>
      <xdr:colOff>419099</xdr:colOff>
      <xdr:row>11</xdr:row>
      <xdr:rowOff>104775</xdr:rowOff>
    </xdr:to>
    <xdr:sp macro="" textlink="">
      <xdr:nvSpPr>
        <xdr:cNvPr id="15" name="Tekstfelt 14">
          <a:extLst>
            <a:ext uri="{FF2B5EF4-FFF2-40B4-BE49-F238E27FC236}">
              <a16:creationId xmlns:a16="http://schemas.microsoft.com/office/drawing/2014/main" id="{00000000-0008-0000-0000-00000F000000}"/>
            </a:ext>
          </a:extLst>
        </xdr:cNvPr>
        <xdr:cNvSpPr txBox="1"/>
      </xdr:nvSpPr>
      <xdr:spPr>
        <a:xfrm>
          <a:off x="7577241" y="274319"/>
          <a:ext cx="2185883" cy="2002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a:t>
          </a:r>
          <a:r>
            <a:rPr lang="da-DK" sz="1100" b="1" baseline="0"/>
            <a:t> </a:t>
          </a:r>
          <a:r>
            <a:rPr lang="da-DK" sz="1100" b="0" baseline="0"/>
            <a:t>mellem blok 0.2.a og blok 0.2.b, dvs. der skal være </a:t>
          </a:r>
          <a:r>
            <a:rPr lang="da-DK" sz="1100" b="1" baseline="0"/>
            <a:t>"HIT" fra blok 0.2.a og et hit inden for blok 0.2.b</a:t>
          </a:r>
          <a:r>
            <a:rPr lang="da-DK" sz="1100" b="0" baseline="0"/>
            <a:t> for, at publikationen bliver medtaget i analysen. </a:t>
          </a:r>
        </a:p>
        <a:p>
          <a:endParaRPr lang="da-DK" sz="1100" b="0" baseline="0"/>
        </a:p>
        <a:p>
          <a:r>
            <a:rPr lang="da-DK" sz="1100" b="0" baseline="0"/>
            <a:t>Bemærk, at "PRE/3" mellem blok 0.2.b og 0.2.c har første prioritet, og at de to blokke skal ses om en samlet blok, der skal kombineres med blok 0.2.a.</a:t>
          </a:r>
        </a:p>
        <a:p>
          <a:endParaRPr lang="da-DK" sz="1100"/>
        </a:p>
      </xdr:txBody>
    </xdr:sp>
    <xdr:clientData/>
  </xdr:twoCellAnchor>
  <xdr:twoCellAnchor>
    <xdr:from>
      <xdr:col>7</xdr:col>
      <xdr:colOff>1088283</xdr:colOff>
      <xdr:row>11</xdr:row>
      <xdr:rowOff>104775</xdr:rowOff>
    </xdr:from>
    <xdr:to>
      <xdr:col>8</xdr:col>
      <xdr:colOff>198120</xdr:colOff>
      <xdr:row>16</xdr:row>
      <xdr:rowOff>30480</xdr:rowOff>
    </xdr:to>
    <xdr:cxnSp macro="">
      <xdr:nvCxnSpPr>
        <xdr:cNvPr id="16" name="Lige pilforbindelse 15">
          <a:extLst>
            <a:ext uri="{FF2B5EF4-FFF2-40B4-BE49-F238E27FC236}">
              <a16:creationId xmlns:a16="http://schemas.microsoft.com/office/drawing/2014/main" id="{00000000-0008-0000-0000-000010000000}"/>
            </a:ext>
          </a:extLst>
        </xdr:cNvPr>
        <xdr:cNvCxnSpPr>
          <a:stCxn id="15" idx="2"/>
        </xdr:cNvCxnSpPr>
      </xdr:nvCxnSpPr>
      <xdr:spPr>
        <a:xfrm>
          <a:off x="8670183" y="2276475"/>
          <a:ext cx="490962" cy="87820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384809</xdr:colOff>
      <xdr:row>7</xdr:row>
      <xdr:rowOff>1905</xdr:rowOff>
    </xdr:from>
    <xdr:to>
      <xdr:col>14</xdr:col>
      <xdr:colOff>407670</xdr:colOff>
      <xdr:row>13</xdr:row>
      <xdr:rowOff>55245</xdr:rowOff>
    </xdr:to>
    <xdr:sp macro="" textlink="">
      <xdr:nvSpPr>
        <xdr:cNvPr id="23" name="Tekstfelt 22">
          <a:extLst>
            <a:ext uri="{FF2B5EF4-FFF2-40B4-BE49-F238E27FC236}">
              <a16:creationId xmlns:a16="http://schemas.microsoft.com/office/drawing/2014/main" id="{00000000-0008-0000-0000-000017000000}"/>
            </a:ext>
          </a:extLst>
        </xdr:cNvPr>
        <xdr:cNvSpPr txBox="1"/>
      </xdr:nvSpPr>
      <xdr:spPr>
        <a:xfrm>
          <a:off x="12872084" y="1411605"/>
          <a:ext cx="1994536" cy="1196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PRE/3</a:t>
          </a:r>
          <a:r>
            <a:rPr lang="da-DK" sz="1100" b="1" baseline="0"/>
            <a:t> </a:t>
          </a:r>
          <a:r>
            <a:rPr lang="da-DK" sz="1100" b="0" baseline="0"/>
            <a:t>mellem blok 0.2.b og blok 0.2.c, dvs. der skal være </a:t>
          </a:r>
          <a:r>
            <a:rPr lang="da-DK" sz="1100" b="1" baseline="0"/>
            <a:t>"HIT" fra blok 0.2.b inden 3 ord før </a:t>
          </a:r>
          <a:r>
            <a:rPr lang="da-DK" sz="1100" b="1" i="0" baseline="0"/>
            <a:t>et hit inden for blok 0.2.c</a:t>
          </a:r>
          <a:r>
            <a:rPr lang="da-DK" sz="1100" b="0" i="0" baseline="0"/>
            <a:t> for at </a:t>
          </a:r>
          <a:r>
            <a:rPr lang="da-DK" sz="1100" b="0" baseline="0"/>
            <a:t>publikationen bliver medtaget i analysen.</a:t>
          </a:r>
          <a:endParaRPr lang="da-DK" sz="1100"/>
        </a:p>
      </xdr:txBody>
    </xdr:sp>
    <xdr:clientData/>
  </xdr:twoCellAnchor>
  <xdr:twoCellAnchor>
    <xdr:from>
      <xdr:col>10</xdr:col>
      <xdr:colOff>171450</xdr:colOff>
      <xdr:row>10</xdr:row>
      <xdr:rowOff>28575</xdr:rowOff>
    </xdr:from>
    <xdr:to>
      <xdr:col>12</xdr:col>
      <xdr:colOff>384809</xdr:colOff>
      <xdr:row>16</xdr:row>
      <xdr:rowOff>19050</xdr:rowOff>
    </xdr:to>
    <xdr:cxnSp macro="">
      <xdr:nvCxnSpPr>
        <xdr:cNvPr id="24" name="Lige pilforbindelse 23">
          <a:extLst>
            <a:ext uri="{FF2B5EF4-FFF2-40B4-BE49-F238E27FC236}">
              <a16:creationId xmlns:a16="http://schemas.microsoft.com/office/drawing/2014/main" id="{00000000-0008-0000-0000-000018000000}"/>
            </a:ext>
          </a:extLst>
        </xdr:cNvPr>
        <xdr:cNvCxnSpPr>
          <a:stCxn id="23" idx="1"/>
        </xdr:cNvCxnSpPr>
      </xdr:nvCxnSpPr>
      <xdr:spPr>
        <a:xfrm flipH="1">
          <a:off x="10896600" y="2009775"/>
          <a:ext cx="1975484" cy="113347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204892</xdr:colOff>
      <xdr:row>15</xdr:row>
      <xdr:rowOff>7620</xdr:rowOff>
    </xdr:from>
    <xdr:to>
      <xdr:col>17</xdr:col>
      <xdr:colOff>228600</xdr:colOff>
      <xdr:row>23</xdr:row>
      <xdr:rowOff>66675</xdr:rowOff>
    </xdr:to>
    <xdr:sp macro="" textlink="">
      <xdr:nvSpPr>
        <xdr:cNvPr id="27" name="Tekstfelt 26">
          <a:extLst>
            <a:ext uri="{FF2B5EF4-FFF2-40B4-BE49-F238E27FC236}">
              <a16:creationId xmlns:a16="http://schemas.microsoft.com/office/drawing/2014/main" id="{00000000-0008-0000-0000-00001B000000}"/>
            </a:ext>
          </a:extLst>
        </xdr:cNvPr>
        <xdr:cNvSpPr txBox="1"/>
      </xdr:nvSpPr>
      <xdr:spPr>
        <a:xfrm>
          <a:off x="14663842" y="2941320"/>
          <a:ext cx="1852508" cy="1659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t>Der står </a:t>
          </a:r>
          <a:r>
            <a:rPr lang="da-DK" sz="1100" b="1"/>
            <a:t>AND NOT</a:t>
          </a:r>
          <a:r>
            <a:rPr lang="da-DK" sz="1100" b="1" baseline="0"/>
            <a:t> </a:t>
          </a:r>
          <a:r>
            <a:rPr lang="da-DK" sz="1100" b="0" baseline="0"/>
            <a:t>mellem blok 0.2.c og blok 0.2.d. Det vil sige, at publikationer</a:t>
          </a:r>
          <a:r>
            <a:rPr lang="da-DK" sz="1100">
              <a:solidFill>
                <a:schemeClr val="dk1"/>
              </a:solidFill>
              <a:effectLst/>
              <a:latin typeface="+mn-lt"/>
              <a:ea typeface="+mn-ea"/>
              <a:cs typeface="+mn-cs"/>
            </a:rPr>
            <a:t>, der får et </a:t>
          </a:r>
          <a:r>
            <a:rPr lang="da-DK" sz="1100" b="1">
              <a:solidFill>
                <a:schemeClr val="dk1"/>
              </a:solidFill>
              <a:effectLst/>
              <a:latin typeface="+mn-lt"/>
              <a:ea typeface="+mn-ea"/>
              <a:cs typeface="+mn-cs"/>
            </a:rPr>
            <a:t>"HIT" </a:t>
          </a:r>
          <a:r>
            <a:rPr lang="da-DK" sz="1100">
              <a:solidFill>
                <a:schemeClr val="dk1"/>
              </a:solidFill>
              <a:effectLst/>
              <a:latin typeface="+mn-lt"/>
              <a:ea typeface="+mn-ea"/>
              <a:cs typeface="+mn-cs"/>
            </a:rPr>
            <a:t>på et af søgeordene i  blok</a:t>
          </a:r>
          <a:r>
            <a:rPr lang="da-DK" sz="1100" baseline="0">
              <a:solidFill>
                <a:schemeClr val="dk1"/>
              </a:solidFill>
              <a:effectLst/>
              <a:latin typeface="+mn-lt"/>
              <a:ea typeface="+mn-ea"/>
              <a:cs typeface="+mn-cs"/>
            </a:rPr>
            <a:t> 0.2.d</a:t>
          </a:r>
          <a:r>
            <a:rPr lang="da-DK" sz="1100">
              <a:solidFill>
                <a:schemeClr val="dk1"/>
              </a:solidFill>
              <a:effectLst/>
              <a:latin typeface="+mn-lt"/>
              <a:ea typeface="+mn-ea"/>
              <a:cs typeface="+mn-cs"/>
            </a:rPr>
            <a:t> ikke bliver medtaget i analysen, også selvom de har</a:t>
          </a:r>
          <a:r>
            <a:rPr lang="da-DK" sz="1100" baseline="0">
              <a:solidFill>
                <a:schemeClr val="dk1"/>
              </a:solidFill>
              <a:effectLst/>
              <a:latin typeface="+mn-lt"/>
              <a:ea typeface="+mn-ea"/>
              <a:cs typeface="+mn-cs"/>
            </a:rPr>
            <a:t> et samlet </a:t>
          </a:r>
          <a:r>
            <a:rPr lang="da-DK" sz="1100">
              <a:solidFill>
                <a:schemeClr val="dk1"/>
              </a:solidFill>
              <a:effectLst/>
              <a:latin typeface="+mn-lt"/>
              <a:ea typeface="+mn-ea"/>
              <a:cs typeface="+mn-cs"/>
            </a:rPr>
            <a:t>"HIT" i de øvrige blokke</a:t>
          </a:r>
          <a:r>
            <a:rPr lang="da-DK" sz="1100" baseline="0">
              <a:solidFill>
                <a:schemeClr val="dk1"/>
              </a:solidFill>
              <a:effectLst/>
              <a:latin typeface="+mn-lt"/>
              <a:ea typeface="+mn-ea"/>
              <a:cs typeface="+mn-cs"/>
            </a:rPr>
            <a:t>, se søgestrengen under blokken.</a:t>
          </a:r>
          <a:endParaRPr lang="da-DK">
            <a:effectLst/>
          </a:endParaRPr>
        </a:p>
      </xdr:txBody>
    </xdr:sp>
    <xdr:clientData/>
  </xdr:twoCellAnchor>
  <xdr:twoCellAnchor>
    <xdr:from>
      <xdr:col>12</xdr:col>
      <xdr:colOff>266700</xdr:colOff>
      <xdr:row>16</xdr:row>
      <xdr:rowOff>175260</xdr:rowOff>
    </xdr:from>
    <xdr:to>
      <xdr:col>14</xdr:col>
      <xdr:colOff>204892</xdr:colOff>
      <xdr:row>19</xdr:row>
      <xdr:rowOff>76200</xdr:rowOff>
    </xdr:to>
    <xdr:cxnSp macro="">
      <xdr:nvCxnSpPr>
        <xdr:cNvPr id="28" name="Lige pilforbindelse 27">
          <a:extLst>
            <a:ext uri="{FF2B5EF4-FFF2-40B4-BE49-F238E27FC236}">
              <a16:creationId xmlns:a16="http://schemas.microsoft.com/office/drawing/2014/main" id="{00000000-0008-0000-0000-00001C000000}"/>
            </a:ext>
          </a:extLst>
        </xdr:cNvPr>
        <xdr:cNvCxnSpPr/>
      </xdr:nvCxnSpPr>
      <xdr:spPr>
        <a:xfrm flipH="1" flipV="1">
          <a:off x="13502640" y="3185160"/>
          <a:ext cx="1965112" cy="46482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1057</xdr:colOff>
      <xdr:row>41</xdr:row>
      <xdr:rowOff>108583</xdr:rowOff>
    </xdr:from>
    <xdr:to>
      <xdr:col>11</xdr:col>
      <xdr:colOff>685800</xdr:colOff>
      <xdr:row>45</xdr:row>
      <xdr:rowOff>184782</xdr:rowOff>
    </xdr:to>
    <xdr:sp macro="" textlink="">
      <xdr:nvSpPr>
        <xdr:cNvPr id="25" name="Tekstfelt 24">
          <a:extLst>
            <a:ext uri="{FF2B5EF4-FFF2-40B4-BE49-F238E27FC236}">
              <a16:creationId xmlns:a16="http://schemas.microsoft.com/office/drawing/2014/main" id="{00000000-0008-0000-0000-000019000000}"/>
            </a:ext>
          </a:extLst>
        </xdr:cNvPr>
        <xdr:cNvSpPr txBox="1"/>
      </xdr:nvSpPr>
      <xdr:spPr>
        <a:xfrm>
          <a:off x="9345082" y="8109583"/>
          <a:ext cx="2446868"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Kommandoen "AND NOT" foretages altid på den samlede blok, således at den øvrige søgestreng først eksekveres,</a:t>
          </a:r>
          <a:r>
            <a:rPr lang="da-DK" sz="1100" baseline="0"/>
            <a:t> hvorefter "AND NOT" gennemføres.</a:t>
          </a:r>
          <a:endParaRPr lang="da-DK" sz="1100"/>
        </a:p>
      </xdr:txBody>
    </xdr:sp>
    <xdr:clientData/>
  </xdr:twoCellAnchor>
  <xdr:twoCellAnchor>
    <xdr:from>
      <xdr:col>7</xdr:col>
      <xdr:colOff>1314450</xdr:colOff>
      <xdr:row>39</xdr:row>
      <xdr:rowOff>133350</xdr:rowOff>
    </xdr:from>
    <xdr:to>
      <xdr:col>9</xdr:col>
      <xdr:colOff>1057</xdr:colOff>
      <xdr:row>43</xdr:row>
      <xdr:rowOff>146683</xdr:rowOff>
    </xdr:to>
    <xdr:cxnSp macro="">
      <xdr:nvCxnSpPr>
        <xdr:cNvPr id="26" name="Lige pilforbindelse 25">
          <a:extLst>
            <a:ext uri="{FF2B5EF4-FFF2-40B4-BE49-F238E27FC236}">
              <a16:creationId xmlns:a16="http://schemas.microsoft.com/office/drawing/2014/main" id="{00000000-0008-0000-0000-00001A000000}"/>
            </a:ext>
          </a:extLst>
        </xdr:cNvPr>
        <xdr:cNvCxnSpPr>
          <a:stCxn id="25" idx="1"/>
        </xdr:cNvCxnSpPr>
      </xdr:nvCxnSpPr>
      <xdr:spPr>
        <a:xfrm flipH="1" flipV="1">
          <a:off x="8896350" y="7753350"/>
          <a:ext cx="448732" cy="7753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
  <sheetViews>
    <sheetView tabSelected="1" workbookViewId="0"/>
  </sheetViews>
  <sheetFormatPr defaultRowHeight="14.4" x14ac:dyDescent="0.3"/>
  <cols>
    <col min="1" max="1" width="25.6640625" customWidth="1"/>
    <col min="4" max="4" width="25.6640625" customWidth="1"/>
    <col min="7" max="7" width="25.6640625" customWidth="1"/>
    <col min="8" max="8" width="20.6640625" customWidth="1"/>
    <col min="9" max="9" width="5.6640625" style="78" customWidth="1"/>
    <col min="10" max="10" width="20.6640625" customWidth="1"/>
    <col min="11" max="11" width="5.6640625" style="78" customWidth="1"/>
    <col min="12" max="12" width="20.6640625" customWidth="1"/>
    <col min="13" max="13" width="8.88671875" style="78" customWidth="1"/>
    <col min="14" max="14" width="20.6640625" customWidth="1"/>
  </cols>
  <sheetData>
    <row r="1" spans="1:14" ht="21" x14ac:dyDescent="0.4">
      <c r="A1" s="1" t="s">
        <v>514</v>
      </c>
    </row>
    <row r="3" spans="1:14" x14ac:dyDescent="0.3">
      <c r="A3" s="2"/>
      <c r="D3" s="2"/>
      <c r="G3" s="2"/>
    </row>
    <row r="4" spans="1:14" x14ac:dyDescent="0.3">
      <c r="A4" s="20"/>
    </row>
    <row r="5" spans="1:14" x14ac:dyDescent="0.3">
      <c r="A5" s="6"/>
    </row>
    <row r="6" spans="1:14" x14ac:dyDescent="0.3">
      <c r="A6" s="6"/>
    </row>
    <row r="7" spans="1:14" x14ac:dyDescent="0.3">
      <c r="A7" s="6"/>
    </row>
    <row r="8" spans="1:14" x14ac:dyDescent="0.3">
      <c r="J8" s="2"/>
      <c r="K8" s="101"/>
      <c r="M8" s="101"/>
    </row>
    <row r="15" spans="1:14" x14ac:dyDescent="0.3">
      <c r="H15" s="15" t="s">
        <v>176</v>
      </c>
    </row>
    <row r="16" spans="1:14" x14ac:dyDescent="0.3">
      <c r="H16" s="2" t="s">
        <v>158</v>
      </c>
      <c r="I16" s="101"/>
      <c r="J16" s="2" t="s">
        <v>159</v>
      </c>
      <c r="K16" s="101"/>
      <c r="L16" s="2" t="s">
        <v>160</v>
      </c>
      <c r="N16" s="14" t="s">
        <v>240</v>
      </c>
    </row>
    <row r="17" spans="1:14" x14ac:dyDescent="0.3">
      <c r="H17" s="24" t="s">
        <v>45</v>
      </c>
      <c r="I17" s="105" t="s">
        <v>16</v>
      </c>
      <c r="J17" s="25" t="s">
        <v>224</v>
      </c>
      <c r="K17" s="113" t="s">
        <v>138</v>
      </c>
      <c r="L17" s="25" t="s">
        <v>131</v>
      </c>
      <c r="M17" s="105" t="s">
        <v>99</v>
      </c>
      <c r="N17" s="13" t="s">
        <v>166</v>
      </c>
    </row>
    <row r="18" spans="1:14" x14ac:dyDescent="0.3">
      <c r="H18" s="6" t="s">
        <v>136</v>
      </c>
      <c r="I18" s="108"/>
      <c r="J18" s="17" t="s">
        <v>317</v>
      </c>
      <c r="K18" s="114"/>
      <c r="L18" s="17" t="s">
        <v>125</v>
      </c>
      <c r="M18" s="76"/>
      <c r="N18" s="17" t="s">
        <v>150</v>
      </c>
    </row>
    <row r="19" spans="1:14" x14ac:dyDescent="0.3">
      <c r="H19" s="6" t="s">
        <v>148</v>
      </c>
      <c r="I19" s="108"/>
      <c r="J19" s="17" t="s">
        <v>38</v>
      </c>
      <c r="K19" s="114"/>
      <c r="L19" s="17" t="s">
        <v>146</v>
      </c>
      <c r="M19" s="76"/>
      <c r="N19" s="11" t="s">
        <v>151</v>
      </c>
    </row>
    <row r="20" spans="1:14" ht="15.6" x14ac:dyDescent="0.35">
      <c r="H20" s="6"/>
      <c r="I20" s="108"/>
      <c r="J20" s="17" t="s">
        <v>97</v>
      </c>
      <c r="K20" s="114"/>
      <c r="L20" s="17" t="s">
        <v>52</v>
      </c>
      <c r="M20" s="76"/>
      <c r="N20" s="11" t="s">
        <v>152</v>
      </c>
    </row>
    <row r="21" spans="1:14" x14ac:dyDescent="0.3">
      <c r="H21" s="6"/>
      <c r="I21" s="108"/>
      <c r="J21" s="17" t="s">
        <v>154</v>
      </c>
      <c r="K21" s="114"/>
      <c r="L21" s="17" t="s">
        <v>129</v>
      </c>
      <c r="M21" s="76"/>
      <c r="N21" s="11"/>
    </row>
    <row r="22" spans="1:14" ht="15.6" x14ac:dyDescent="0.35">
      <c r="H22" s="6"/>
      <c r="I22" s="108"/>
      <c r="J22" s="17" t="s">
        <v>120</v>
      </c>
      <c r="K22" s="114"/>
      <c r="L22" s="17" t="s">
        <v>128</v>
      </c>
      <c r="M22" s="76"/>
      <c r="N22" s="11"/>
    </row>
    <row r="23" spans="1:14" x14ac:dyDescent="0.3">
      <c r="A23" s="2"/>
      <c r="D23" s="2"/>
      <c r="G23" s="2"/>
      <c r="H23" s="6"/>
      <c r="I23" s="108"/>
      <c r="J23" s="17" t="s">
        <v>39</v>
      </c>
      <c r="K23" s="114"/>
      <c r="L23" s="17" t="s">
        <v>116</v>
      </c>
      <c r="M23" s="76"/>
      <c r="N23" s="11"/>
    </row>
    <row r="24" spans="1:14" ht="15.6" x14ac:dyDescent="0.35">
      <c r="H24" s="6"/>
      <c r="I24" s="108"/>
      <c r="J24" s="17" t="s">
        <v>121</v>
      </c>
      <c r="K24" s="114"/>
      <c r="L24" s="17" t="s">
        <v>127</v>
      </c>
      <c r="M24" s="76"/>
      <c r="N24" s="11"/>
    </row>
    <row r="25" spans="1:14" x14ac:dyDescent="0.3">
      <c r="H25" s="6"/>
      <c r="I25" s="108"/>
      <c r="J25" s="21"/>
      <c r="K25" s="114"/>
      <c r="L25" s="17" t="s">
        <v>123</v>
      </c>
      <c r="M25" s="76"/>
      <c r="N25" s="11"/>
    </row>
    <row r="26" spans="1:14" x14ac:dyDescent="0.3">
      <c r="H26" s="6"/>
      <c r="I26" s="108"/>
      <c r="J26" s="21"/>
      <c r="K26" s="114"/>
      <c r="L26" s="17" t="s">
        <v>40</v>
      </c>
      <c r="M26" s="76"/>
      <c r="N26" s="11"/>
    </row>
    <row r="27" spans="1:14" x14ac:dyDescent="0.3">
      <c r="H27" s="6"/>
      <c r="I27" s="108"/>
      <c r="J27" s="21"/>
      <c r="K27" s="114"/>
      <c r="L27" s="17" t="s">
        <v>141</v>
      </c>
      <c r="M27" s="76"/>
      <c r="N27" s="11"/>
    </row>
    <row r="28" spans="1:14" x14ac:dyDescent="0.3">
      <c r="H28" s="6"/>
      <c r="I28" s="108"/>
      <c r="J28" s="17"/>
      <c r="K28" s="114"/>
      <c r="L28" s="17" t="s">
        <v>130</v>
      </c>
      <c r="M28" s="76"/>
      <c r="N28" s="11"/>
    </row>
    <row r="29" spans="1:14" x14ac:dyDescent="0.3">
      <c r="H29" s="6"/>
      <c r="I29" s="108"/>
      <c r="J29" s="17"/>
      <c r="K29" s="114"/>
      <c r="L29" s="17" t="s">
        <v>110</v>
      </c>
      <c r="M29" s="76"/>
      <c r="N29" s="11"/>
    </row>
    <row r="30" spans="1:14" x14ac:dyDescent="0.3">
      <c r="G30" s="3"/>
      <c r="H30" s="6"/>
      <c r="I30" s="76"/>
      <c r="J30" s="20"/>
      <c r="K30" s="83"/>
      <c r="L30" s="17" t="s">
        <v>98</v>
      </c>
      <c r="M30" s="76"/>
      <c r="N30" s="11"/>
    </row>
    <row r="31" spans="1:14" x14ac:dyDescent="0.3">
      <c r="G31" s="3"/>
      <c r="H31" s="6"/>
      <c r="I31" s="76"/>
      <c r="J31" s="10"/>
      <c r="K31" s="83"/>
      <c r="L31" s="17" t="s">
        <v>124</v>
      </c>
      <c r="M31" s="76"/>
      <c r="N31" s="11"/>
    </row>
    <row r="32" spans="1:14" x14ac:dyDescent="0.3">
      <c r="H32" s="6"/>
      <c r="I32" s="76"/>
      <c r="J32" s="10"/>
      <c r="K32" s="83"/>
      <c r="L32" s="17" t="s">
        <v>50</v>
      </c>
      <c r="M32" s="76"/>
      <c r="N32" s="11"/>
    </row>
    <row r="33" spans="8:14" x14ac:dyDescent="0.3">
      <c r="H33" s="6"/>
      <c r="I33" s="76"/>
      <c r="J33" s="10"/>
      <c r="K33" s="83"/>
      <c r="L33" s="17" t="s">
        <v>142</v>
      </c>
      <c r="M33" s="76"/>
      <c r="N33" s="11"/>
    </row>
    <row r="34" spans="8:14" x14ac:dyDescent="0.3">
      <c r="H34" s="6"/>
      <c r="I34" s="76"/>
      <c r="J34" s="10"/>
      <c r="K34" s="83"/>
      <c r="L34" s="17" t="s">
        <v>118</v>
      </c>
      <c r="M34" s="76"/>
      <c r="N34" s="11"/>
    </row>
    <row r="35" spans="8:14" x14ac:dyDescent="0.3">
      <c r="H35" s="6"/>
      <c r="I35" s="76"/>
      <c r="J35" s="10"/>
      <c r="K35" s="83"/>
      <c r="L35" s="17" t="s">
        <v>119</v>
      </c>
      <c r="M35" s="76"/>
      <c r="N35" s="11"/>
    </row>
    <row r="36" spans="8:14" x14ac:dyDescent="0.3">
      <c r="H36" s="6"/>
      <c r="I36" s="76"/>
      <c r="J36" s="10"/>
      <c r="K36" s="83"/>
      <c r="L36" s="17" t="s">
        <v>122</v>
      </c>
      <c r="M36" s="76"/>
      <c r="N36" s="11"/>
    </row>
    <row r="37" spans="8:14" x14ac:dyDescent="0.3">
      <c r="H37" s="6"/>
      <c r="I37" s="76"/>
      <c r="J37" s="10"/>
      <c r="K37" s="83"/>
      <c r="L37" s="17" t="s">
        <v>117</v>
      </c>
      <c r="M37" s="76"/>
      <c r="N37" s="11"/>
    </row>
    <row r="38" spans="8:14" x14ac:dyDescent="0.3">
      <c r="H38" s="22"/>
      <c r="I38" s="77"/>
      <c r="J38" s="41"/>
      <c r="K38" s="84"/>
      <c r="L38" s="26" t="s">
        <v>126</v>
      </c>
      <c r="M38" s="77"/>
      <c r="N38" s="12"/>
    </row>
    <row r="39" spans="8:14" x14ac:dyDescent="0.3">
      <c r="H39" s="143" t="s">
        <v>454</v>
      </c>
      <c r="I39" s="144"/>
      <c r="J39" s="144"/>
      <c r="K39" s="144"/>
      <c r="L39" s="144"/>
      <c r="M39" s="144"/>
      <c r="N39" s="144"/>
    </row>
    <row r="40" spans="8:14" x14ac:dyDescent="0.3">
      <c r="H40" s="145"/>
      <c r="I40" s="145"/>
      <c r="J40" s="145"/>
      <c r="K40" s="145"/>
      <c r="L40" s="145"/>
      <c r="M40" s="145"/>
      <c r="N40" s="145"/>
    </row>
  </sheetData>
  <mergeCells count="1">
    <mergeCell ref="H39:N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97"/>
  <sheetViews>
    <sheetView zoomScaleNormal="100" workbookViewId="0">
      <pane ySplit="7" topLeftCell="A8" activePane="bottomLeft" state="frozen"/>
      <selection pane="bottomLeft"/>
    </sheetView>
  </sheetViews>
  <sheetFormatPr defaultColWidth="9.109375" defaultRowHeight="14.4" x14ac:dyDescent="0.3"/>
  <cols>
    <col min="1" max="1" width="23.6640625" style="3" customWidth="1"/>
    <col min="2" max="2" width="5.6640625" style="3" customWidth="1"/>
    <col min="3" max="3" width="8.88671875" style="3" customWidth="1"/>
    <col min="4" max="4" width="23.6640625" style="3" customWidth="1"/>
    <col min="5" max="5" width="5.6640625" style="104" customWidth="1"/>
    <col min="6" max="6" width="23.6640625" style="3" customWidth="1"/>
    <col min="7" max="7" width="8.88671875" style="104" customWidth="1"/>
    <col min="8" max="8" width="23.6640625" style="3" customWidth="1"/>
    <col min="9" max="9" width="9.109375" style="3"/>
    <col min="10" max="10" width="23.6640625" style="3" customWidth="1"/>
    <col min="11" max="11" width="5.6640625" style="104" customWidth="1"/>
    <col min="12" max="12" width="23.6640625" style="3" customWidth="1"/>
    <col min="13" max="13" width="5.6640625" style="104" customWidth="1"/>
    <col min="14" max="14" width="23.6640625" style="3" customWidth="1"/>
    <col min="15" max="15" width="8.88671875" style="104" customWidth="1"/>
    <col min="16" max="16" width="23.6640625" style="3" customWidth="1"/>
    <col min="17" max="17" width="9.109375" style="3"/>
    <col min="18" max="18" width="23.6640625" style="3" customWidth="1"/>
    <col min="19" max="19" width="5.6640625" style="104" customWidth="1"/>
    <col min="20" max="20" width="23.6640625" style="3" customWidth="1"/>
    <col min="21" max="21" width="9.109375" style="3"/>
    <col min="22" max="22" width="23.6640625" style="3" customWidth="1"/>
    <col min="23" max="23" width="5.6640625" style="104" customWidth="1"/>
    <col min="24" max="24" width="23.6640625" style="3" customWidth="1"/>
    <col min="25" max="16384" width="9.109375" style="3"/>
  </cols>
  <sheetData>
    <row r="1" spans="1:56" ht="21" x14ac:dyDescent="0.4">
      <c r="A1" s="45" t="s">
        <v>330</v>
      </c>
      <c r="B1" s="46"/>
      <c r="C1" s="46"/>
      <c r="D1" s="46"/>
      <c r="E1" s="73"/>
      <c r="F1" s="46"/>
      <c r="G1" s="73"/>
      <c r="H1" s="46"/>
      <c r="I1" s="46"/>
      <c r="J1" s="46"/>
      <c r="K1" s="73"/>
      <c r="L1" s="46"/>
      <c r="M1" s="73"/>
      <c r="N1" s="46"/>
      <c r="O1" s="73"/>
      <c r="P1" s="46"/>
      <c r="Q1" s="46"/>
      <c r="R1" s="46"/>
      <c r="S1" s="73"/>
      <c r="T1" s="46"/>
      <c r="U1" s="46"/>
      <c r="V1" s="46"/>
      <c r="W1" s="73"/>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row>
    <row r="2" spans="1:56" ht="18" x14ac:dyDescent="0.35">
      <c r="A2" s="47" t="s">
        <v>276</v>
      </c>
      <c r="B2" s="46"/>
      <c r="C2" s="46"/>
      <c r="D2" s="46"/>
      <c r="E2" s="73"/>
      <c r="F2" s="46"/>
      <c r="G2" s="73"/>
      <c r="H2" s="46"/>
      <c r="I2" s="46"/>
      <c r="J2" s="46"/>
      <c r="K2" s="73"/>
      <c r="L2" s="46"/>
      <c r="M2" s="73"/>
      <c r="N2" s="46"/>
      <c r="O2" s="73"/>
      <c r="P2" s="46"/>
      <c r="Q2" s="46"/>
      <c r="R2" s="46"/>
      <c r="S2" s="73"/>
      <c r="T2" s="46"/>
      <c r="U2" s="46"/>
      <c r="V2" s="46"/>
      <c r="W2" s="73"/>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row>
    <row r="3" spans="1:56" ht="15.6" customHeight="1" x14ac:dyDescent="0.3">
      <c r="A3" s="48" t="s">
        <v>279</v>
      </c>
      <c r="B3" s="46"/>
      <c r="C3" s="46"/>
      <c r="D3" s="46"/>
      <c r="E3" s="73"/>
      <c r="F3" s="46"/>
      <c r="G3" s="73"/>
      <c r="H3" s="46"/>
      <c r="I3" s="46"/>
      <c r="J3" s="46"/>
      <c r="K3" s="73"/>
      <c r="L3" s="46"/>
      <c r="M3" s="73"/>
      <c r="N3" s="46"/>
      <c r="O3" s="73"/>
      <c r="P3" s="46"/>
      <c r="Q3" s="46"/>
      <c r="R3" s="46"/>
      <c r="S3" s="73"/>
      <c r="T3" s="46"/>
      <c r="U3" s="46"/>
      <c r="V3" s="46"/>
      <c r="W3" s="73"/>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row>
    <row r="4" spans="1:56" ht="15.6" customHeight="1" x14ac:dyDescent="0.3">
      <c r="A4" s="48"/>
      <c r="B4" s="46"/>
      <c r="C4" s="46"/>
      <c r="D4" s="46"/>
      <c r="E4" s="73"/>
      <c r="F4" s="46"/>
      <c r="G4" s="73"/>
      <c r="H4" s="46"/>
      <c r="I4" s="46"/>
      <c r="J4" s="46"/>
      <c r="K4" s="73"/>
      <c r="L4" s="46"/>
      <c r="M4" s="73"/>
      <c r="N4" s="46"/>
      <c r="O4" s="73"/>
      <c r="P4" s="46"/>
      <c r="Q4" s="46"/>
      <c r="R4" s="46"/>
      <c r="S4" s="73"/>
      <c r="T4" s="46"/>
      <c r="U4" s="46"/>
      <c r="V4" s="46"/>
      <c r="W4" s="73"/>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row>
    <row r="5" spans="1:56" ht="15.6" customHeight="1" x14ac:dyDescent="0.3">
      <c r="A5" s="46"/>
      <c r="B5" s="46"/>
      <c r="C5" s="46"/>
      <c r="D5" s="49" t="s">
        <v>180</v>
      </c>
      <c r="E5" s="73"/>
      <c r="F5" s="46"/>
      <c r="G5" s="73"/>
      <c r="H5" s="46"/>
      <c r="I5" s="46"/>
      <c r="J5" s="49" t="s">
        <v>176</v>
      </c>
      <c r="K5" s="73"/>
      <c r="L5" s="46"/>
      <c r="M5" s="73"/>
      <c r="N5" s="46"/>
      <c r="O5" s="73"/>
      <c r="P5" s="46"/>
      <c r="Q5" s="46"/>
      <c r="R5" s="50" t="s">
        <v>343</v>
      </c>
      <c r="S5" s="85"/>
      <c r="T5" s="52"/>
      <c r="U5" s="46"/>
      <c r="V5" s="50" t="s">
        <v>359</v>
      </c>
      <c r="W5" s="89"/>
      <c r="X5" s="52"/>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row>
    <row r="6" spans="1:56" x14ac:dyDescent="0.3">
      <c r="A6" s="50" t="s">
        <v>157</v>
      </c>
      <c r="B6" s="51"/>
      <c r="C6" s="46"/>
      <c r="D6" s="52" t="s">
        <v>153</v>
      </c>
      <c r="E6" s="74"/>
      <c r="F6" s="52" t="s">
        <v>164</v>
      </c>
      <c r="G6" s="73"/>
      <c r="H6" s="52" t="s">
        <v>165</v>
      </c>
      <c r="I6" s="46"/>
      <c r="J6" s="53" t="s">
        <v>158</v>
      </c>
      <c r="K6" s="80"/>
      <c r="L6" s="53" t="s">
        <v>159</v>
      </c>
      <c r="M6" s="80"/>
      <c r="N6" s="53" t="s">
        <v>160</v>
      </c>
      <c r="O6" s="73"/>
      <c r="P6" s="52" t="s">
        <v>240</v>
      </c>
      <c r="Q6" s="46"/>
      <c r="R6" s="52" t="s">
        <v>335</v>
      </c>
      <c r="S6" s="85"/>
      <c r="T6" s="52" t="s">
        <v>336</v>
      </c>
      <c r="U6" s="46"/>
      <c r="V6" s="52" t="s">
        <v>360</v>
      </c>
      <c r="W6" s="85"/>
      <c r="X6" s="52" t="s">
        <v>361</v>
      </c>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row>
    <row r="7" spans="1:56" x14ac:dyDescent="0.3">
      <c r="A7" s="54"/>
      <c r="B7" s="72" t="s">
        <v>11</v>
      </c>
      <c r="C7" s="46"/>
      <c r="D7" s="54" t="s">
        <v>45</v>
      </c>
      <c r="E7" s="72" t="s">
        <v>149</v>
      </c>
      <c r="F7" s="55" t="s">
        <v>93</v>
      </c>
      <c r="G7" s="72" t="s">
        <v>99</v>
      </c>
      <c r="H7" s="56" t="s">
        <v>166</v>
      </c>
      <c r="I7" s="46"/>
      <c r="J7" s="54" t="s">
        <v>45</v>
      </c>
      <c r="K7" s="72" t="s">
        <v>16</v>
      </c>
      <c r="L7" s="56" t="s">
        <v>224</v>
      </c>
      <c r="M7" s="81" t="s">
        <v>138</v>
      </c>
      <c r="N7" s="56" t="s">
        <v>131</v>
      </c>
      <c r="O7" s="72" t="s">
        <v>99</v>
      </c>
      <c r="P7" s="56" t="s">
        <v>166</v>
      </c>
      <c r="Q7" s="46"/>
      <c r="R7" s="54" t="s">
        <v>337</v>
      </c>
      <c r="S7" s="86" t="s">
        <v>149</v>
      </c>
      <c r="T7" s="55" t="s">
        <v>339</v>
      </c>
      <c r="U7" s="46"/>
      <c r="V7" s="54" t="s">
        <v>334</v>
      </c>
      <c r="W7" s="86" t="s">
        <v>149</v>
      </c>
      <c r="X7" s="55" t="s">
        <v>357</v>
      </c>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row>
    <row r="8" spans="1:56" x14ac:dyDescent="0.3">
      <c r="A8" s="57"/>
      <c r="B8" s="58"/>
      <c r="C8" s="46"/>
      <c r="D8" s="33" t="s">
        <v>136</v>
      </c>
      <c r="E8" s="75"/>
      <c r="F8" s="29" t="s">
        <v>30</v>
      </c>
      <c r="G8" s="75"/>
      <c r="H8" s="59" t="s">
        <v>150</v>
      </c>
      <c r="I8" s="46"/>
      <c r="J8" s="33" t="s">
        <v>136</v>
      </c>
      <c r="K8" s="75"/>
      <c r="L8" s="59" t="s">
        <v>317</v>
      </c>
      <c r="M8" s="82"/>
      <c r="N8" s="59" t="s">
        <v>495</v>
      </c>
      <c r="O8" s="75"/>
      <c r="P8" s="59" t="s">
        <v>150</v>
      </c>
      <c r="Q8" s="46"/>
      <c r="R8" s="29" t="s">
        <v>334</v>
      </c>
      <c r="S8" s="87"/>
      <c r="T8" s="29" t="s">
        <v>341</v>
      </c>
      <c r="U8" s="46"/>
      <c r="V8" s="33"/>
      <c r="W8" s="87"/>
      <c r="X8" s="29" t="s">
        <v>353</v>
      </c>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row>
    <row r="9" spans="1:56" x14ac:dyDescent="0.3">
      <c r="A9" s="46"/>
      <c r="B9" s="46"/>
      <c r="C9" s="46"/>
      <c r="D9" s="33" t="s">
        <v>148</v>
      </c>
      <c r="E9" s="75"/>
      <c r="F9" s="29" t="s">
        <v>83</v>
      </c>
      <c r="G9" s="75"/>
      <c r="H9" s="59" t="s">
        <v>151</v>
      </c>
      <c r="I9" s="46"/>
      <c r="J9" s="33" t="s">
        <v>148</v>
      </c>
      <c r="K9" s="75"/>
      <c r="L9" s="59" t="s">
        <v>38</v>
      </c>
      <c r="M9" s="82"/>
      <c r="N9" s="59" t="s">
        <v>146</v>
      </c>
      <c r="O9" s="75"/>
      <c r="P9" s="59" t="s">
        <v>151</v>
      </c>
      <c r="Q9" s="46"/>
      <c r="R9" s="29"/>
      <c r="S9" s="87"/>
      <c r="T9" s="29" t="s">
        <v>342</v>
      </c>
      <c r="U9" s="46"/>
      <c r="V9" s="33"/>
      <c r="W9" s="87"/>
      <c r="X9" s="29" t="s">
        <v>331</v>
      </c>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row>
    <row r="10" spans="1:56" ht="15.6" x14ac:dyDescent="0.35">
      <c r="A10" s="46"/>
      <c r="B10" s="46"/>
      <c r="C10" s="46"/>
      <c r="D10" s="33"/>
      <c r="E10" s="75"/>
      <c r="F10" s="29" t="s">
        <v>9</v>
      </c>
      <c r="G10" s="75"/>
      <c r="H10" s="59" t="s">
        <v>152</v>
      </c>
      <c r="I10" s="46"/>
      <c r="J10" s="33"/>
      <c r="K10" s="75"/>
      <c r="L10" s="59" t="s">
        <v>442</v>
      </c>
      <c r="M10" s="82"/>
      <c r="N10" s="59" t="s">
        <v>52</v>
      </c>
      <c r="O10" s="75"/>
      <c r="P10" s="59" t="s">
        <v>152</v>
      </c>
      <c r="Q10" s="46"/>
      <c r="R10" s="29"/>
      <c r="S10" s="87"/>
      <c r="T10" s="29" t="s">
        <v>340</v>
      </c>
      <c r="U10" s="46"/>
      <c r="V10" s="33"/>
      <c r="W10" s="87"/>
      <c r="X10" s="29" t="s">
        <v>352</v>
      </c>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row>
    <row r="11" spans="1:56" x14ac:dyDescent="0.3">
      <c r="A11" s="51"/>
      <c r="B11" s="51"/>
      <c r="C11" s="46"/>
      <c r="D11" s="33"/>
      <c r="E11" s="75"/>
      <c r="F11" s="29" t="s">
        <v>268</v>
      </c>
      <c r="G11" s="75"/>
      <c r="H11" s="59"/>
      <c r="I11" s="46"/>
      <c r="J11" s="33"/>
      <c r="K11" s="75"/>
      <c r="L11" s="59" t="s">
        <v>154</v>
      </c>
      <c r="M11" s="82"/>
      <c r="N11" s="59" t="s">
        <v>129</v>
      </c>
      <c r="O11" s="75"/>
      <c r="P11" s="59"/>
      <c r="Q11" s="46"/>
      <c r="R11" s="58"/>
      <c r="S11" s="88"/>
      <c r="T11" s="58" t="s">
        <v>338</v>
      </c>
      <c r="U11" s="46"/>
      <c r="V11" s="33"/>
      <c r="W11" s="87"/>
      <c r="X11" s="29" t="s">
        <v>354</v>
      </c>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row>
    <row r="12" spans="1:56" ht="15" customHeight="1" x14ac:dyDescent="0.35">
      <c r="A12" s="46"/>
      <c r="B12" s="46"/>
      <c r="C12" s="46"/>
      <c r="D12" s="33"/>
      <c r="E12" s="75"/>
      <c r="F12" s="29" t="s">
        <v>101</v>
      </c>
      <c r="G12" s="75"/>
      <c r="H12" s="59"/>
      <c r="I12" s="46"/>
      <c r="J12" s="33"/>
      <c r="K12" s="75"/>
      <c r="L12" s="59" t="s">
        <v>443</v>
      </c>
      <c r="M12" s="82"/>
      <c r="N12" s="59" t="s">
        <v>496</v>
      </c>
      <c r="O12" s="75"/>
      <c r="P12" s="59"/>
      <c r="Q12" s="46"/>
      <c r="R12" s="143" t="s">
        <v>493</v>
      </c>
      <c r="S12" s="146"/>
      <c r="T12" s="146"/>
      <c r="U12" s="46"/>
      <c r="V12" s="33"/>
      <c r="W12" s="87"/>
      <c r="X12" s="29" t="s">
        <v>358</v>
      </c>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row>
    <row r="13" spans="1:56" x14ac:dyDescent="0.3">
      <c r="A13" s="46"/>
      <c r="B13" s="46"/>
      <c r="C13" s="46"/>
      <c r="D13" s="33"/>
      <c r="E13" s="75"/>
      <c r="F13" s="29" t="s">
        <v>51</v>
      </c>
      <c r="G13" s="75"/>
      <c r="H13" s="59"/>
      <c r="I13" s="46"/>
      <c r="J13" s="33"/>
      <c r="K13" s="75"/>
      <c r="L13" s="59" t="s">
        <v>39</v>
      </c>
      <c r="M13" s="82"/>
      <c r="N13" s="59" t="s">
        <v>116</v>
      </c>
      <c r="O13" s="75"/>
      <c r="P13" s="59"/>
      <c r="Q13" s="46"/>
      <c r="R13" s="147"/>
      <c r="S13" s="147"/>
      <c r="T13" s="147"/>
      <c r="U13" s="46"/>
      <c r="V13" s="33"/>
      <c r="W13" s="87"/>
      <c r="X13" s="29" t="s">
        <v>355</v>
      </c>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row>
    <row r="14" spans="1:56" ht="15.6" x14ac:dyDescent="0.35">
      <c r="A14" s="46"/>
      <c r="B14" s="46"/>
      <c r="C14" s="46"/>
      <c r="D14" s="33"/>
      <c r="E14" s="75"/>
      <c r="F14" s="29" t="s">
        <v>88</v>
      </c>
      <c r="G14" s="75"/>
      <c r="H14" s="59"/>
      <c r="I14" s="46"/>
      <c r="J14" s="33"/>
      <c r="K14" s="75"/>
      <c r="L14" s="59" t="s">
        <v>444</v>
      </c>
      <c r="M14" s="82"/>
      <c r="N14" s="59" t="s">
        <v>127</v>
      </c>
      <c r="O14" s="75"/>
      <c r="P14" s="59"/>
      <c r="Q14" s="46"/>
      <c r="R14" s="51"/>
      <c r="S14" s="73"/>
      <c r="T14" s="51"/>
      <c r="U14" s="46"/>
      <c r="V14" s="33"/>
      <c r="W14" s="87"/>
      <c r="X14" s="29" t="s">
        <v>351</v>
      </c>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row>
    <row r="15" spans="1:56" x14ac:dyDescent="0.3">
      <c r="A15" s="46"/>
      <c r="B15" s="46"/>
      <c r="C15" s="46"/>
      <c r="D15" s="33"/>
      <c r="E15" s="75"/>
      <c r="F15" s="29" t="s">
        <v>208</v>
      </c>
      <c r="G15" s="75"/>
      <c r="H15" s="59"/>
      <c r="I15" s="46"/>
      <c r="J15" s="33"/>
      <c r="K15" s="75"/>
      <c r="L15" s="60"/>
      <c r="M15" s="82"/>
      <c r="N15" s="59" t="s">
        <v>123</v>
      </c>
      <c r="O15" s="75"/>
      <c r="P15" s="59"/>
      <c r="Q15" s="46"/>
      <c r="R15" s="51"/>
      <c r="S15" s="73"/>
      <c r="T15" s="51"/>
      <c r="U15" s="46"/>
      <c r="V15" s="57"/>
      <c r="W15" s="88"/>
      <c r="X15" s="58" t="s">
        <v>356</v>
      </c>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row>
    <row r="16" spans="1:56" x14ac:dyDescent="0.3">
      <c r="A16" s="51"/>
      <c r="B16" s="51"/>
      <c r="C16" s="46"/>
      <c r="D16" s="33"/>
      <c r="E16" s="75"/>
      <c r="F16" s="29" t="s">
        <v>80</v>
      </c>
      <c r="G16" s="75"/>
      <c r="H16" s="59"/>
      <c r="I16" s="46"/>
      <c r="J16" s="33"/>
      <c r="K16" s="75"/>
      <c r="L16" s="60"/>
      <c r="M16" s="82"/>
      <c r="N16" s="59" t="s">
        <v>40</v>
      </c>
      <c r="O16" s="75"/>
      <c r="P16" s="59"/>
      <c r="Q16" s="46"/>
      <c r="R16" s="51"/>
      <c r="S16" s="73"/>
      <c r="T16" s="46"/>
      <c r="U16" s="46"/>
      <c r="V16" s="143" t="s">
        <v>494</v>
      </c>
      <c r="W16" s="146"/>
      <c r="X16" s="1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row>
    <row r="17" spans="1:56" x14ac:dyDescent="0.3">
      <c r="A17" s="51"/>
      <c r="B17" s="51"/>
      <c r="C17" s="46"/>
      <c r="D17" s="33"/>
      <c r="E17" s="75"/>
      <c r="F17" s="29" t="s">
        <v>221</v>
      </c>
      <c r="G17" s="75"/>
      <c r="H17" s="59"/>
      <c r="I17" s="46"/>
      <c r="J17" s="33"/>
      <c r="K17" s="75"/>
      <c r="L17" s="60"/>
      <c r="M17" s="82"/>
      <c r="N17" s="59" t="s">
        <v>141</v>
      </c>
      <c r="O17" s="75"/>
      <c r="P17" s="59"/>
      <c r="Q17" s="46"/>
      <c r="R17" s="51"/>
      <c r="S17" s="73"/>
      <c r="T17" s="46"/>
      <c r="U17" s="46"/>
      <c r="V17" s="147"/>
      <c r="W17" s="147"/>
      <c r="X17" s="147"/>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row>
    <row r="18" spans="1:56" x14ac:dyDescent="0.3">
      <c r="A18" s="46"/>
      <c r="B18" s="46"/>
      <c r="C18" s="46"/>
      <c r="D18" s="33"/>
      <c r="E18" s="75"/>
      <c r="F18" s="29" t="s">
        <v>220</v>
      </c>
      <c r="G18" s="75"/>
      <c r="H18" s="59"/>
      <c r="I18" s="46"/>
      <c r="J18" s="33"/>
      <c r="K18" s="75"/>
      <c r="L18" s="59"/>
      <c r="M18" s="82"/>
      <c r="N18" s="59" t="s">
        <v>130</v>
      </c>
      <c r="O18" s="75"/>
      <c r="P18" s="59"/>
      <c r="Q18" s="46"/>
      <c r="R18" s="46"/>
      <c r="S18" s="73"/>
      <c r="T18" s="46"/>
      <c r="U18" s="46"/>
      <c r="V18" s="46"/>
      <c r="W18" s="73"/>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row>
    <row r="19" spans="1:56" x14ac:dyDescent="0.3">
      <c r="A19" s="46"/>
      <c r="B19" s="46"/>
      <c r="C19" s="46"/>
      <c r="D19" s="33"/>
      <c r="E19" s="75"/>
      <c r="F19" s="29" t="s">
        <v>314</v>
      </c>
      <c r="G19" s="75"/>
      <c r="H19" s="59"/>
      <c r="I19" s="46"/>
      <c r="J19" s="33"/>
      <c r="K19" s="75"/>
      <c r="L19" s="59"/>
      <c r="M19" s="82"/>
      <c r="N19" s="59" t="s">
        <v>110</v>
      </c>
      <c r="O19" s="75"/>
      <c r="P19" s="59"/>
      <c r="Q19" s="46"/>
      <c r="R19" s="46"/>
      <c r="S19" s="73"/>
      <c r="T19" s="46"/>
      <c r="U19" s="46"/>
      <c r="V19" s="46"/>
      <c r="W19" s="73"/>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row>
    <row r="20" spans="1:56" x14ac:dyDescent="0.3">
      <c r="A20" s="46"/>
      <c r="B20" s="46"/>
      <c r="C20" s="46"/>
      <c r="D20" s="33"/>
      <c r="E20" s="75"/>
      <c r="F20" s="29" t="s">
        <v>13</v>
      </c>
      <c r="G20" s="75"/>
      <c r="H20" s="59"/>
      <c r="I20" s="46"/>
      <c r="J20" s="33"/>
      <c r="K20" s="75"/>
      <c r="L20" s="51"/>
      <c r="M20" s="82"/>
      <c r="N20" s="59" t="s">
        <v>98</v>
      </c>
      <c r="O20" s="75"/>
      <c r="P20" s="59"/>
      <c r="Q20" s="46"/>
      <c r="R20" s="46"/>
      <c r="S20" s="73"/>
      <c r="T20" s="46"/>
      <c r="U20" s="46"/>
      <c r="V20" s="46"/>
      <c r="W20" s="73"/>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row>
    <row r="21" spans="1:56" x14ac:dyDescent="0.3">
      <c r="A21" s="46"/>
      <c r="B21" s="46"/>
      <c r="C21" s="46"/>
      <c r="D21" s="33"/>
      <c r="E21" s="75"/>
      <c r="F21" s="59" t="s">
        <v>255</v>
      </c>
      <c r="G21" s="75"/>
      <c r="H21" s="59"/>
      <c r="I21" s="46"/>
      <c r="J21" s="33"/>
      <c r="K21" s="75"/>
      <c r="L21" s="51"/>
      <c r="M21" s="82"/>
      <c r="N21" s="59" t="s">
        <v>124</v>
      </c>
      <c r="O21" s="75"/>
      <c r="P21" s="59"/>
      <c r="Q21" s="46"/>
      <c r="R21" s="46"/>
      <c r="S21" s="73"/>
      <c r="T21" s="46"/>
      <c r="U21" s="46"/>
      <c r="V21" s="46"/>
      <c r="W21" s="73"/>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row>
    <row r="22" spans="1:56" x14ac:dyDescent="0.3">
      <c r="D22" s="6"/>
      <c r="E22" s="108"/>
      <c r="F22" s="17" t="s">
        <v>312</v>
      </c>
      <c r="G22" s="108"/>
      <c r="H22" s="17"/>
      <c r="J22" s="6"/>
      <c r="K22" s="108"/>
      <c r="L22" s="20"/>
      <c r="M22" s="114"/>
      <c r="N22" s="17" t="s">
        <v>50</v>
      </c>
      <c r="O22" s="108"/>
      <c r="P22" s="17"/>
    </row>
    <row r="23" spans="1:56" x14ac:dyDescent="0.3">
      <c r="D23" s="6"/>
      <c r="E23" s="108"/>
      <c r="F23" s="17" t="s">
        <v>181</v>
      </c>
      <c r="G23" s="108"/>
      <c r="H23" s="17"/>
      <c r="J23" s="6"/>
      <c r="K23" s="108"/>
      <c r="L23" s="20"/>
      <c r="M23" s="114"/>
      <c r="N23" s="17" t="s">
        <v>497</v>
      </c>
      <c r="O23" s="108"/>
      <c r="P23" s="17"/>
    </row>
    <row r="24" spans="1:56" x14ac:dyDescent="0.3">
      <c r="D24" s="6"/>
      <c r="E24" s="108"/>
      <c r="F24" s="17" t="s">
        <v>1</v>
      </c>
      <c r="G24" s="108"/>
      <c r="H24" s="17"/>
      <c r="J24" s="6"/>
      <c r="K24" s="108"/>
      <c r="L24" s="20"/>
      <c r="M24" s="114"/>
      <c r="N24" s="17" t="s">
        <v>498</v>
      </c>
      <c r="O24" s="108"/>
      <c r="P24" s="17"/>
    </row>
    <row r="25" spans="1:56" x14ac:dyDescent="0.3">
      <c r="D25" s="22"/>
      <c r="E25" s="116"/>
      <c r="F25" s="26" t="s">
        <v>0</v>
      </c>
      <c r="G25" s="116"/>
      <c r="H25" s="26"/>
      <c r="J25" s="6"/>
      <c r="K25" s="108"/>
      <c r="L25" s="20"/>
      <c r="M25" s="114"/>
      <c r="N25" s="17" t="s">
        <v>119</v>
      </c>
      <c r="O25" s="108"/>
      <c r="P25" s="17"/>
    </row>
    <row r="26" spans="1:56" x14ac:dyDescent="0.3">
      <c r="D26" s="148" t="s">
        <v>492</v>
      </c>
      <c r="E26" s="146"/>
      <c r="F26" s="146"/>
      <c r="G26" s="146"/>
      <c r="H26" s="146"/>
      <c r="J26" s="6"/>
      <c r="K26" s="108"/>
      <c r="L26" s="20"/>
      <c r="M26" s="114"/>
      <c r="N26" s="17" t="s">
        <v>499</v>
      </c>
      <c r="O26" s="108"/>
      <c r="P26" s="17"/>
    </row>
    <row r="27" spans="1:56" x14ac:dyDescent="0.3">
      <c r="D27" s="147"/>
      <c r="E27" s="147"/>
      <c r="F27" s="147"/>
      <c r="G27" s="147"/>
      <c r="H27" s="147"/>
      <c r="J27" s="6"/>
      <c r="K27" s="108"/>
      <c r="L27" s="20"/>
      <c r="M27" s="114"/>
      <c r="N27" s="17" t="s">
        <v>117</v>
      </c>
      <c r="O27" s="108"/>
      <c r="P27" s="17"/>
    </row>
    <row r="28" spans="1:56" x14ac:dyDescent="0.3">
      <c r="D28" s="3" t="s">
        <v>195</v>
      </c>
      <c r="J28" s="22"/>
      <c r="K28" s="116"/>
      <c r="L28" s="128"/>
      <c r="M28" s="115"/>
      <c r="N28" s="26" t="s">
        <v>126</v>
      </c>
      <c r="O28" s="116"/>
      <c r="P28" s="26"/>
    </row>
    <row r="29" spans="1:56" x14ac:dyDescent="0.3">
      <c r="D29" s="3" t="s">
        <v>196</v>
      </c>
      <c r="J29" s="143" t="s">
        <v>454</v>
      </c>
      <c r="K29" s="146"/>
      <c r="L29" s="146"/>
      <c r="M29" s="146"/>
      <c r="N29" s="146"/>
      <c r="O29" s="146"/>
      <c r="P29" s="146"/>
    </row>
    <row r="30" spans="1:56" x14ac:dyDescent="0.3">
      <c r="A30" s="129"/>
      <c r="C30" s="129"/>
      <c r="F30" s="129"/>
      <c r="G30" s="102"/>
      <c r="H30" s="20"/>
      <c r="J30" s="147"/>
      <c r="K30" s="147"/>
      <c r="L30" s="147"/>
      <c r="M30" s="147"/>
      <c r="N30" s="147"/>
      <c r="O30" s="147"/>
      <c r="P30" s="147"/>
    </row>
    <row r="31" spans="1:56" x14ac:dyDescent="0.3">
      <c r="C31" s="129"/>
      <c r="D31" s="3" t="str">
        <f>IF(LEFT(D7,1)="{",D7,""&amp;CHAR(34)&amp;D7&amp;CHAR(34))</f>
        <v>"LULUCF"</v>
      </c>
      <c r="F31" s="3" t="str">
        <f>IF(LEFT(F7,1)="{",F7,""&amp;CHAR(34)&amp;F7&amp;CHAR(34))</f>
        <v>"Changing climate"</v>
      </c>
      <c r="H31" s="3" t="str">
        <f>IF(LEFT(H7,1)="{",H7,""&amp;CHAR(34)&amp;H7&amp;CHAR(34))</f>
        <v>"Traffic "</v>
      </c>
      <c r="J31" s="3" t="str">
        <f>IF(LEFT(J7,1)="{",J7,""&amp;CHAR(34)&amp;J7&amp;CHAR(34))</f>
        <v>"LULUCF"</v>
      </c>
      <c r="L31" s="3" t="str">
        <f>IF(LEFT(L7,1)="{",L7,""&amp;CHAR(34)&amp;L7&amp;CHAR(34))</f>
        <v>"Greenhouse gas"</v>
      </c>
      <c r="N31" s="3" t="str">
        <f>IF(LEFT(N7,1)="{",N7,""&amp;CHAR(34)&amp;N7&amp;CHAR(34))</f>
        <v>"Accumulation"</v>
      </c>
      <c r="P31" s="3" t="str">
        <f>IF(LEFT(P7,1)="{",P7,""&amp;CHAR(34)&amp;P7&amp;CHAR(34))</f>
        <v>"Traffic "</v>
      </c>
      <c r="R31" s="3" t="str">
        <f>IF(LEFT(R7,1)="{",R7,""&amp;CHAR(34)&amp;R7&amp;CHAR(34))</f>
        <v>"land cover "</v>
      </c>
      <c r="T31" s="3" t="str">
        <f>IF(LEFT(T7,1)="{",T7,""&amp;CHAR(34)&amp;T7&amp;CHAR(34))</f>
        <v>"browning"</v>
      </c>
      <c r="V31" s="3" t="str">
        <f>IF(LEFT(V7,1)="{",V7,""&amp;CHAR(34)&amp;V7&amp;CHAR(34))</f>
        <v>"land degradation"</v>
      </c>
      <c r="X31" s="3" t="str">
        <f>IF(LEFT(X7,1)="{",X7,""&amp;CHAR(34)&amp;X7&amp;CHAR(34))</f>
        <v>"avoid*"</v>
      </c>
    </row>
    <row r="32" spans="1:56" x14ac:dyDescent="0.3">
      <c r="C32" s="129"/>
      <c r="D32" s="3" t="str">
        <f>D31&amp;" or "&amp;IF(LEFT(D8,1)="{",D8,""&amp;CHAR(34)&amp;D8&amp;CHAR(34))</f>
        <v>"LULUCF" or "Land use"</v>
      </c>
      <c r="F32" s="3" t="str">
        <f>F31&amp;" or "&amp;IF(LEFT(F8,1)="{",F8,""&amp;CHAR(34)&amp;F8&amp;CHAR(34))</f>
        <v>"Changing climate" or "Climate adapt*"</v>
      </c>
      <c r="H32" s="3" t="str">
        <f>H31&amp;" or "&amp;IF(LEFT(H8,1)="{",H8,""&amp;CHAR(34)&amp;H8&amp;CHAR(34))</f>
        <v>"Traffic " or "Transportation"</v>
      </c>
      <c r="J32" s="3" t="str">
        <f>J31&amp;" or "&amp;IF(LEFT(J8,1)="{",J8,""&amp;CHAR(34)&amp;J8&amp;CHAR(34))</f>
        <v>"LULUCF" or "Land use"</v>
      </c>
      <c r="L32" s="3" t="str">
        <f>L31&amp;" or "&amp;IF(LEFT(L8,1)="{",L8,""&amp;CHAR(34)&amp;L8&amp;CHAR(34))</f>
        <v>"Greenhouse gas" or "GHG"</v>
      </c>
      <c r="N32" s="3" t="str">
        <f>N31&amp;" or "&amp;IF(LEFT(N8,1)="{",N8,""&amp;CHAR(34)&amp;N8&amp;CHAR(34))</f>
        <v>"Accumulation" or "Balance"</v>
      </c>
      <c r="P32" s="3" t="str">
        <f>P31&amp;" or "&amp;IF(LEFT(P8,1)="{",P8,""&amp;CHAR(34)&amp;P8&amp;CHAR(34))</f>
        <v>"Traffic " or "Transportation"</v>
      </c>
      <c r="R32" s="3" t="str">
        <f>R31&amp;" or "&amp;IF(LEFT(R8,1)="{",R8,""&amp;CHAR(34)&amp;R8&amp;CHAR(34))</f>
        <v>"land cover " or "land degradation"</v>
      </c>
      <c r="T32" s="3" t="str">
        <f>T31&amp;" or "&amp;IF(LEFT(T8,1)="{",T8,""&amp;CHAR(34)&amp;T8&amp;CHAR(34))</f>
        <v>"browning" or "change "</v>
      </c>
      <c r="X32" s="3" t="str">
        <f>X31&amp;" or "&amp;IF(LEFT(X8,1)="{",X8,""&amp;CHAR(34)&amp;X8&amp;CHAR(34))</f>
        <v>"avoid*" or "combat*"</v>
      </c>
    </row>
    <row r="33" spans="1:24" x14ac:dyDescent="0.3">
      <c r="A33" s="129"/>
      <c r="C33" s="129"/>
      <c r="D33" s="3" t="str">
        <f>D32&amp;" or "&amp;CHAR(34)&amp;D9&amp;CHAR(34)</f>
        <v>"LULUCF" or "Land use" or "Land management"</v>
      </c>
      <c r="F33" s="3" t="str">
        <f t="shared" ref="F33:F49" si="0">F32&amp;" or "&amp;IF(LEFT(F9,1)="{",F9,""&amp;CHAR(34)&amp;F9&amp;CHAR(34))</f>
        <v>"Changing climate" or "Climate adapt*" or "Climate change"</v>
      </c>
      <c r="H33" s="3" t="str">
        <f t="shared" ref="H33:H34" si="1">H32&amp;" or "&amp;IF(LEFT(H9,1)="{",H9,""&amp;CHAR(34)&amp;H9&amp;CHAR(34))</f>
        <v>"Traffic " or "Transportation" or "Travel "</v>
      </c>
      <c r="J33" s="3" t="str">
        <f>J32&amp;" or "&amp;IF(LEFT(J9,1)="{",J9,""&amp;CHAR(34)&amp;J9&amp;CHAR(34))</f>
        <v>"LULUCF" or "Land use" or "Land management"</v>
      </c>
      <c r="L33" s="3" t="str">
        <f t="shared" ref="L33:L38" si="2">L32&amp;" or "&amp;IF(LEFT(L9,1)="{",L9,""&amp;CHAR(34)&amp;L9&amp;CHAR(34))</f>
        <v>"Greenhouse gas" or "GHG" or "Carbon"</v>
      </c>
      <c r="N33" s="3" t="str">
        <f t="shared" ref="N33:N52" si="3">N32&amp;" or "&amp;IF(LEFT(N9,1)="{",N9,""&amp;CHAR(34)&amp;N9&amp;CHAR(34))</f>
        <v>"Accumulation" or "Balance" or "Budget"</v>
      </c>
      <c r="P33" s="3" t="str">
        <f t="shared" ref="P33:P34" si="4">P32&amp;" or "&amp;IF(LEFT(P9,1)="{",P9,""&amp;CHAR(34)&amp;P9&amp;CHAR(34))</f>
        <v>"Traffic " or "Transportation" or "Travel "</v>
      </c>
      <c r="T33" s="3" t="str">
        <f t="shared" ref="T33:T35" si="5">T32&amp;" or "&amp;IF(LEFT(T9,1)="{",T9,""&amp;CHAR(34)&amp;T9&amp;CHAR(34))</f>
        <v>"browning" or "change " or "changing climate"</v>
      </c>
      <c r="X33" s="3" t="str">
        <f t="shared" ref="X33:X39" si="6">X32&amp;" or "&amp;IF(LEFT(X9,1)="{",X9,""&amp;CHAR(34)&amp;X9&amp;CHAR(34))</f>
        <v>"avoid*" or "combat*" or "major driver"</v>
      </c>
    </row>
    <row r="34" spans="1:24" x14ac:dyDescent="0.3">
      <c r="A34" s="129"/>
      <c r="C34" s="129"/>
      <c r="F34" s="3" t="str">
        <f t="shared" si="0"/>
        <v>"Changing climate" or "Climate adapt*" or "Climate change" or "Climate friendly"</v>
      </c>
      <c r="H34" s="3" t="str">
        <f t="shared" si="1"/>
        <v>"Traffic " or "Transportation" or "Travel " or "Trip"</v>
      </c>
      <c r="J34" s="129"/>
      <c r="L34" s="3" t="str">
        <f t="shared" si="2"/>
        <v>"Greenhouse gas" or "GHG" or "Carbon" or "CO2"</v>
      </c>
      <c r="N34" s="3" t="str">
        <f t="shared" si="3"/>
        <v>"Accumulation" or "Balance" or "Budget" or "Capture"</v>
      </c>
      <c r="P34" s="3" t="str">
        <f t="shared" si="4"/>
        <v>"Traffic " or "Transportation" or "Travel " or "Trip"</v>
      </c>
      <c r="T34" s="3" t="str">
        <f t="shared" si="5"/>
        <v>"browning" or "change " or "changing climate" or "classification"</v>
      </c>
      <c r="X34" s="3" t="str">
        <f t="shared" si="6"/>
        <v>"avoid*" or "combat*" or "major driver" or "minimi*"</v>
      </c>
    </row>
    <row r="35" spans="1:24" x14ac:dyDescent="0.3">
      <c r="A35" s="129"/>
      <c r="C35" s="129"/>
      <c r="F35" s="3" t="str">
        <f t="shared" si="0"/>
        <v>"Changing climate" or "Climate adapt*" or "Climate change" or "Climate friendly" or "Climate neutral"</v>
      </c>
      <c r="L35" s="3" t="str">
        <f t="shared" si="2"/>
        <v>"Greenhouse gas" or "GHG" or "Carbon" or "CO2" or "Methane"</v>
      </c>
      <c r="N35" s="3" t="str">
        <f t="shared" si="3"/>
        <v>"Accumulation" or "Balance" or "Budget" or "Capture" or "Content"</v>
      </c>
      <c r="T35" s="3" t="str">
        <f t="shared" si="5"/>
        <v>"browning" or "change " or "changing climate" or "classification" or "greening"</v>
      </c>
      <c r="X35" s="3" t="str">
        <f t="shared" si="6"/>
        <v>"avoid*" or "combat*" or "major driver" or "minimi*" or "mitigat*"</v>
      </c>
    </row>
    <row r="36" spans="1:24" x14ac:dyDescent="0.3">
      <c r="C36" s="129"/>
      <c r="F36" s="3" t="str">
        <f t="shared" si="0"/>
        <v>"Changing climate" or "Climate adapt*" or "Climate change" or "Climate friendly" or "Climate neutral" or "Climate smart"</v>
      </c>
      <c r="J36" s="129"/>
      <c r="L36" s="3" t="str">
        <f t="shared" si="2"/>
        <v>"Greenhouse gas" or "GHG" or "Carbon" or "CO2" or "Methane" or "CH4"</v>
      </c>
      <c r="N36" s="3" t="str">
        <f t="shared" si="3"/>
        <v>"Accumulation" or "Balance" or "Budget" or "Capture" or "Content" or "Cycle"</v>
      </c>
      <c r="X36" s="3" t="str">
        <f t="shared" si="6"/>
        <v>"avoid*" or "combat*" or "major driver" or "minimi*" or "mitigat*" or "monitor*"</v>
      </c>
    </row>
    <row r="37" spans="1:24" x14ac:dyDescent="0.3">
      <c r="A37" s="129"/>
      <c r="F37" s="3" t="str">
        <f t="shared" si="0"/>
        <v>"Changing climate" or "Climate adapt*" or "Climate change" or "Climate friendly" or "Climate neutral" or "Climate smart" or "Climate-ready"</v>
      </c>
      <c r="J37" s="129"/>
      <c r="L37" s="3" t="str">
        <f t="shared" si="2"/>
        <v>"Greenhouse gas" or "GHG" or "Carbon" or "CO2" or "Methane" or "CH4" or "Laughing gas"</v>
      </c>
      <c r="N37" s="3" t="str">
        <f t="shared" si="3"/>
        <v>"Accumulation" or "Balance" or "Budget" or "Capture" or "Content" or "Cycle" or "Cyclus"</v>
      </c>
      <c r="X37" s="3" t="str">
        <f t="shared" si="6"/>
        <v>"avoid*" or "combat*" or "major driver" or "minimi*" or "mitigat*" or "monitor*" or "prevent*"</v>
      </c>
    </row>
    <row r="38" spans="1:24" x14ac:dyDescent="0.3">
      <c r="A38" s="129"/>
      <c r="F38" s="3" t="str">
        <f t="shared" si="0"/>
        <v>"Changing climate" or "Climate adapt*" or "Climate change" or "Climate friendly" or "Climate neutral" or "Climate smart" or "Climate-ready" or "Climatic adapt*"</v>
      </c>
      <c r="L38" s="3" t="str">
        <f t="shared" si="2"/>
        <v>"Greenhouse gas" or "GHG" or "Carbon" or "CO2" or "Methane" or "CH4" or "Laughing gas" or "N2O"</v>
      </c>
      <c r="N38" s="3" t="str">
        <f t="shared" si="3"/>
        <v>"Accumulation" or "Balance" or "Budget" or "Capture" or "Content" or "Cycle" or "Cyclus" or "Density"</v>
      </c>
      <c r="X38" s="3" t="str">
        <f t="shared" si="6"/>
        <v>"avoid*" or "combat*" or "major driver" or "minimi*" or "mitigat*" or "monitor*" or "prevent*" or "reduc*"</v>
      </c>
    </row>
    <row r="39" spans="1:24" x14ac:dyDescent="0.3">
      <c r="A39" s="129"/>
      <c r="C39" s="42"/>
      <c r="F39" s="3" t="str">
        <f t="shared" si="0"/>
        <v>"Changing climate" or "Climate adapt*" or "Climate change" or "Climate friendly" or "Climate neutral" or "Climate smart" or "Climate-ready" or "Climatic adapt*" or "Climatic change"</v>
      </c>
      <c r="J39" s="129"/>
      <c r="L39" s="129"/>
      <c r="N39" s="3" t="str">
        <f t="shared" si="3"/>
        <v>"Accumulation" or "Balance" or "Budget" or "Capture" or "Content" or "Cycle" or "Cyclus" or "Density" or "Dynamics"</v>
      </c>
      <c r="X39" s="3" t="str">
        <f t="shared" si="6"/>
        <v>"avoid*" or "combat*" or "major driver" or "minimi*" or "mitigat*" or "monitor*" or "prevent*" or "reduc*" or "reverse"</v>
      </c>
    </row>
    <row r="40" spans="1:24" x14ac:dyDescent="0.3">
      <c r="F40" s="3" t="str">
        <f t="shared" si="0"/>
        <v>"Changing climate" or "Climate adapt*" or "Climate change" or "Climate friendly" or "Climate neutral" or "Climate smart" or "Climate-ready" or "Climatic adapt*" or "Climatic change" or "Eco-friendly"</v>
      </c>
      <c r="J40" s="129"/>
      <c r="L40" s="129"/>
      <c r="N40" s="3" t="str">
        <f t="shared" si="3"/>
        <v>"Accumulation" or "Balance" or "Budget" or "Capture" or "Content" or "Cycle" or "Cyclus" or "Density" or "Dynamics" or "Emissions"</v>
      </c>
    </row>
    <row r="41" spans="1:24" x14ac:dyDescent="0.3">
      <c r="F41" s="3" t="str">
        <f t="shared" si="0"/>
        <v>"Changing climate" or "Climate adapt*" or "Climate change" or "Climate friendly" or "Climate neutral" or "Climate smart" or "Climate-ready" or "Climatic adapt*" or "Climatic change" or "Eco-friendly" or "Ecosystem function"</v>
      </c>
      <c r="J41" s="129"/>
      <c r="L41" s="129"/>
      <c r="N41" s="3" t="str">
        <f t="shared" si="3"/>
        <v>"Accumulation" or "Balance" or "Budget" or "Capture" or "Content" or "Cycle" or "Cyclus" or "Density" or "Dynamics" or "Emissions" or "Fingerprint"</v>
      </c>
    </row>
    <row r="42" spans="1:24" x14ac:dyDescent="0.3">
      <c r="F42" s="3" t="str">
        <f t="shared" si="0"/>
        <v>"Changing climate" or "Climate adapt*" or "Climate change" or "Climate friendly" or "Climate neutral" or "Climate smart" or "Climate-ready" or "Climatic adapt*" or "Climatic change" or "Eco-friendly" or "Ecosystem function" or "Ecosystem service"</v>
      </c>
      <c r="N42" s="3" t="str">
        <f t="shared" si="3"/>
        <v>"Accumulation" or "Balance" or "Budget" or "Capture" or "Content" or "Cycle" or "Cyclus" or "Density" or "Dynamics" or "Emissions" or "Fingerprint" or "Fixation"</v>
      </c>
    </row>
    <row r="43" spans="1:24" x14ac:dyDescent="0.3">
      <c r="F43" s="3" t="str">
        <f t="shared" si="0"/>
        <v>"Changing climate" or "Climate adapt*" or "Climate change" or "Climate friendly" or "Climate neutral" or "Climate smart" or "Climate-ready" or "Climatic adapt*" or "Climatic change" or "Eco-friendly" or "Ecosystem function" or "Ecosystem service" or "Environmental"</v>
      </c>
      <c r="L43" s="130"/>
      <c r="N43" s="3" t="str">
        <f t="shared" si="3"/>
        <v>"Accumulation" or "Balance" or "Budget" or "Capture" or "Content" or "Cycle" or "Cyclus" or "Density" or "Dynamics" or "Emissions" or "Fingerprint" or "Fixation" or "Flux"</v>
      </c>
    </row>
    <row r="44" spans="1:24" x14ac:dyDescent="0.3">
      <c r="F44" s="3"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v>
      </c>
      <c r="L44" s="130"/>
      <c r="N44" s="3" t="str">
        <f t="shared" si="3"/>
        <v>"Accumulation" or "Balance" or "Budget" or "Capture" or "Content" or "Cycle" or "Cyclus" or "Density" or "Dynamics" or "Emissions" or "Fingerprint" or "Fixation" or "Flux" or "Footprint"</v>
      </c>
    </row>
    <row r="45" spans="1:24" x14ac:dyDescent="0.3">
      <c r="F45" s="3"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v>
      </c>
      <c r="L45" s="130"/>
      <c r="N45" s="3" t="str">
        <f t="shared" si="3"/>
        <v>"Accumulation" or "Balance" or "Budget" or "Capture" or "Content" or "Cycle" or "Cyclus" or "Density" or "Dynamics" or "Emissions" or "Fingerprint" or "Fixation" or "Flux" or "Footprint" or "Pool"</v>
      </c>
    </row>
    <row r="46" spans="1:24" x14ac:dyDescent="0.3">
      <c r="F46" s="3"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v>
      </c>
      <c r="L46" s="130"/>
      <c r="N46" s="3" t="str">
        <f t="shared" si="3"/>
        <v>"Accumulation" or "Balance" or "Budget" or "Capture" or "Content" or "Cycle" or "Cyclus" or "Density" or "Dynamics" or "Emissions" or "Fingerprint" or "Fixation" or "Flux" or "Footprint" or "Pool" or "Recycling"</v>
      </c>
    </row>
    <row r="47" spans="1:24" x14ac:dyDescent="0.3">
      <c r="F47" s="3"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v>
      </c>
      <c r="N47" s="3" t="str">
        <f t="shared" si="3"/>
        <v>"Accumulation" or "Balance" or "Budget" or "Capture" or "Content" or "Cycle" or "Cyclus" or "Density" or "Dynamics" or "Emissions" or "Fingerprint" or "Fixation" or "Flux" or "Footprint" or "Pool" or "Recycling" or "Reduction"</v>
      </c>
    </row>
    <row r="48" spans="1:24" x14ac:dyDescent="0.3">
      <c r="F48" s="3"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v>
      </c>
      <c r="N48" s="3" t="str">
        <f t="shared" si="3"/>
        <v>"Accumulation" or "Balance" or "Budget" or "Capture" or "Content" or "Cycle" or "Cyclus" or "Density" or "Dynamics" or "Emissions" or "Fingerprint" or "Fixation" or "Flux" or "Footprint" or "Pool" or "Recycling" or "Reduction" or "Sequestration"</v>
      </c>
    </row>
    <row r="49" spans="1:14" x14ac:dyDescent="0.3">
      <c r="F49" s="3"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 or "Sustainable"</v>
      </c>
      <c r="N49" s="3" t="str">
        <f t="shared" si="3"/>
        <v>"Accumulation" or "Balance" or "Budget" or "Capture" or "Content" or "Cycle" or "Cyclus" or "Density" or "Dynamics" or "Emissions" or "Fingerprint" or "Fixation" or "Flux" or "Footprint" or "Pool" or "Recycling" or "Reduction" or "Sequestration" or "Sink"</v>
      </c>
    </row>
    <row r="50" spans="1:14" x14ac:dyDescent="0.3">
      <c r="N50" s="3" t="str">
        <f t="shared" si="3"/>
        <v>"Accumulation" or "Balance" or "Budget" or "Capture" or "Content" or "Cycle" or "Cyclus" or "Density" or "Dynamics" or "Emissions" or "Fingerprint" or "Fixation" or "Flux" or "Footprint" or "Pool" or "Recycling" or "Reduction" or "Sequestration" or "Sink" or "Stock"</v>
      </c>
    </row>
    <row r="51" spans="1:14" x14ac:dyDescent="0.3">
      <c r="N51" s="3" t="str">
        <f t="shared" si="3"/>
        <v>"Accumulation" or "Balance" or "Budget" or "Capture" or "Content" or "Cycle" or "Cyclus" or "Density" or "Dynamics" or "Emissions" or "Fingerprint" or "Fixation" or "Flux" or "Footprint" or "Pool" or "Recycling" or "Reduction" or "Sequestration" or "Sink" or "Stock" or "Storage"</v>
      </c>
    </row>
    <row r="52" spans="1:14" x14ac:dyDescent="0.3">
      <c r="A52" s="40" t="s">
        <v>382</v>
      </c>
      <c r="N52" s="3" t="str">
        <f t="shared" si="3"/>
        <v>"Accumulation" or "Balance" or "Budget" or "Capture" or "Content" or "Cycle" or "Cyclus" or "Density" or "Dynamics" or "Emissions" or "Fingerprint" or "Fixation" or "Flux" or "Footprint" or "Pool" or "Recycling" or "Reduction" or "Sequestration" or "Sink" or "Stock" or "Storage" or "Uptake"</v>
      </c>
    </row>
    <row r="53" spans="1:14" x14ac:dyDescent="0.3">
      <c r="D53" s="3" t="s">
        <v>363</v>
      </c>
      <c r="F53" s="3" t="str">
        <f t="shared" ref="F53:F67" ca="1" si="7">D53&amp;IFERROR(INDIRECT(C53,1),"")&amp;E53</f>
        <v>TITLE-ABS-KEY(</v>
      </c>
    </row>
    <row r="54" spans="1:14" x14ac:dyDescent="0.3">
      <c r="C54" s="3" t="s">
        <v>366</v>
      </c>
      <c r="D54" s="3" t="s">
        <v>370</v>
      </c>
      <c r="E54" s="104" t="s">
        <v>369</v>
      </c>
      <c r="F54" s="3" t="str">
        <f t="shared" ca="1" si="7"/>
        <v>(("LULUCF" or "Land use" or "Land management") W/10</v>
      </c>
    </row>
    <row r="55" spans="1:14" x14ac:dyDescent="0.3">
      <c r="C55" s="3" t="s">
        <v>367</v>
      </c>
      <c r="D55" s="3" t="s">
        <v>364</v>
      </c>
      <c r="E55" s="104" t="s">
        <v>371</v>
      </c>
      <c r="F55" s="3" t="str">
        <f t="shared" ca="1" si="7"/>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 or "Sustainable")) AND NOT</v>
      </c>
    </row>
    <row r="56" spans="1:14" x14ac:dyDescent="0.3">
      <c r="C56" s="3" t="s">
        <v>368</v>
      </c>
      <c r="D56" s="3" t="s">
        <v>364</v>
      </c>
      <c r="E56" s="104" t="s">
        <v>365</v>
      </c>
      <c r="F56" s="3" t="str">
        <f t="shared" ca="1" si="7"/>
        <v>("Traffic " or "Transportation" or "Travel " or "Trip")) OR</v>
      </c>
    </row>
    <row r="57" spans="1:14" x14ac:dyDescent="0.3">
      <c r="D57" s="3" t="s">
        <v>363</v>
      </c>
      <c r="F57" s="3" t="str">
        <f t="shared" ca="1" si="7"/>
        <v>TITLE-ABS-KEY(</v>
      </c>
    </row>
    <row r="58" spans="1:14" x14ac:dyDescent="0.3">
      <c r="C58" s="3" t="s">
        <v>372</v>
      </c>
      <c r="D58" s="3" t="s">
        <v>370</v>
      </c>
      <c r="E58" s="104" t="s">
        <v>375</v>
      </c>
      <c r="F58" s="3" t="str">
        <f t="shared" ca="1" si="7"/>
        <v>(("LULUCF" or "Land use" or "Land management") AND</v>
      </c>
    </row>
    <row r="59" spans="1:14" x14ac:dyDescent="0.3">
      <c r="C59" s="3" t="s">
        <v>373</v>
      </c>
      <c r="D59" s="3" t="s">
        <v>370</v>
      </c>
      <c r="E59" s="104" t="s">
        <v>376</v>
      </c>
      <c r="F59" s="3" t="str">
        <f t="shared" ca="1" si="7"/>
        <v>(("Greenhouse gas" or "GHG" or "Carbon" or "CO2" or "Methane" or "CH4" or "Laughing gas" or "N2O") PRE/3</v>
      </c>
    </row>
    <row r="60" spans="1:14" x14ac:dyDescent="0.3">
      <c r="C60" s="3" t="s">
        <v>374</v>
      </c>
      <c r="D60" s="3" t="s">
        <v>364</v>
      </c>
      <c r="E60" s="104" t="s">
        <v>377</v>
      </c>
      <c r="F60" s="3" t="str">
        <f t="shared" ca="1" si="7"/>
        <v>("Accumulation" or "Balance" or "Budget" or "Capture" or "Content" or "Cycle" or "Cyclus" or "Density" or "Dynamics" or "Emissions" or "Fingerprint" or "Fixation" or "Flux" or "Footprint" or "Pool" or "Recycling" or "Reduction" or "Sequestration" or "Sink" or "Stock" or "Storage" or "Uptake"))) AND NOT</v>
      </c>
    </row>
    <row r="61" spans="1:14" x14ac:dyDescent="0.3">
      <c r="C61" s="3" t="s">
        <v>427</v>
      </c>
      <c r="D61" s="3" t="s">
        <v>364</v>
      </c>
      <c r="E61" s="104" t="s">
        <v>365</v>
      </c>
      <c r="F61" s="3" t="str">
        <f t="shared" ca="1" si="7"/>
        <v>("Traffic " or "Transportation" or "Travel " or "Trip")) OR</v>
      </c>
    </row>
    <row r="62" spans="1:14" x14ac:dyDescent="0.3">
      <c r="D62" s="3" t="s">
        <v>363</v>
      </c>
      <c r="F62" s="3" t="str">
        <f t="shared" ca="1" si="7"/>
        <v>TITLE-ABS-KEY(</v>
      </c>
    </row>
    <row r="63" spans="1:14" x14ac:dyDescent="0.3">
      <c r="C63" s="3" t="s">
        <v>378</v>
      </c>
      <c r="D63" s="3" t="s">
        <v>364</v>
      </c>
      <c r="E63" s="104" t="s">
        <v>369</v>
      </c>
      <c r="F63" s="3" t="str">
        <f t="shared" ca="1" si="7"/>
        <v>("land cover " or "land degradation") W/10</v>
      </c>
    </row>
    <row r="64" spans="1:14" x14ac:dyDescent="0.3">
      <c r="C64" s="3" t="s">
        <v>379</v>
      </c>
      <c r="D64" s="3" t="s">
        <v>364</v>
      </c>
      <c r="E64" s="104" t="s">
        <v>365</v>
      </c>
      <c r="F64" s="3" t="str">
        <f t="shared" ca="1" si="7"/>
        <v>("browning" or "change " or "changing climate" or "classification" or "greening")) OR</v>
      </c>
    </row>
    <row r="65" spans="1:6" x14ac:dyDescent="0.3">
      <c r="D65" s="3" t="s">
        <v>363</v>
      </c>
      <c r="F65" s="3" t="str">
        <f t="shared" ca="1" si="7"/>
        <v>TITLE-ABS-KEY(</v>
      </c>
    </row>
    <row r="66" spans="1:6" x14ac:dyDescent="0.3">
      <c r="C66" s="3" t="s">
        <v>380</v>
      </c>
      <c r="D66" s="3" t="s">
        <v>364</v>
      </c>
      <c r="E66" s="104" t="s">
        <v>369</v>
      </c>
      <c r="F66" s="3" t="str">
        <f t="shared" ca="1" si="7"/>
        <v>("land degradation") W/10</v>
      </c>
    </row>
    <row r="67" spans="1:6" x14ac:dyDescent="0.3">
      <c r="C67" s="3" t="s">
        <v>381</v>
      </c>
      <c r="D67" s="3" t="s">
        <v>364</v>
      </c>
      <c r="E67" s="104" t="s">
        <v>365</v>
      </c>
      <c r="F67" s="3" t="str">
        <f t="shared" ca="1" si="7"/>
        <v>("avoid*" or "combat*" or "major driver" or "minimi*" or "mitigat*" or "monitor*" or "prevent*" or "reduc*" or "reverse")) OR</v>
      </c>
    </row>
    <row r="69" spans="1:6" x14ac:dyDescent="0.3">
      <c r="A69" s="40" t="s">
        <v>428</v>
      </c>
    </row>
    <row r="70" spans="1:6" x14ac:dyDescent="0.3">
      <c r="D70" s="3" t="s">
        <v>433</v>
      </c>
      <c r="F70" s="3" t="str">
        <f ca="1">D70&amp;IFERROR(INDIRECT(C70,1),"")&amp;E70</f>
        <v>((TITLE-ABS(</v>
      </c>
    </row>
    <row r="71" spans="1:6" x14ac:dyDescent="0.3">
      <c r="C71" s="3" t="s">
        <v>366</v>
      </c>
      <c r="D71" s="3" t="s">
        <v>364</v>
      </c>
      <c r="E71" s="104" t="s">
        <v>369</v>
      </c>
      <c r="F71" s="3" t="str">
        <f t="shared" ref="F71:F76" ca="1" si="8">D71&amp;IFERROR(INDIRECT(C71,1),"")&amp;E71</f>
        <v>("LULUCF" or "Land use" or "Land management") W/10</v>
      </c>
    </row>
    <row r="72" spans="1:6" x14ac:dyDescent="0.3">
      <c r="C72" s="3" t="s">
        <v>367</v>
      </c>
      <c r="D72" s="3" t="s">
        <v>364</v>
      </c>
      <c r="E72" s="104" t="s">
        <v>365</v>
      </c>
      <c r="F72" s="3" t="str">
        <f t="shared" ca="1" si="8"/>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 or "Sustainable")) OR</v>
      </c>
    </row>
    <row r="73" spans="1:6" x14ac:dyDescent="0.3">
      <c r="C73" s="3" t="s">
        <v>366</v>
      </c>
      <c r="D73" s="3" t="s">
        <v>434</v>
      </c>
      <c r="E73" s="104" t="s">
        <v>375</v>
      </c>
      <c r="F73" s="3" t="str">
        <f t="shared" ca="1" si="8"/>
        <v>AUTHKEY(("LULUCF" or "Land use" or "Land management") AND</v>
      </c>
    </row>
    <row r="74" spans="1:6" x14ac:dyDescent="0.3">
      <c r="C74" s="3" t="s">
        <v>367</v>
      </c>
      <c r="D74" s="3" t="s">
        <v>364</v>
      </c>
      <c r="E74" s="104" t="s">
        <v>377</v>
      </c>
      <c r="F74" s="3" t="str">
        <f t="shared" ca="1" si="8"/>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 or "Sustainable"))) AND NOT</v>
      </c>
    </row>
    <row r="75" spans="1:6" x14ac:dyDescent="0.3">
      <c r="C75" s="3" t="s">
        <v>368</v>
      </c>
      <c r="D75" s="3" t="s">
        <v>436</v>
      </c>
      <c r="E75" s="104" t="s">
        <v>383</v>
      </c>
      <c r="F75" s="3" t="str">
        <f t="shared" ca="1" si="8"/>
        <v>(TITLE-ABS("Traffic " or "Transportation" or "Travel " or "Trip") OR</v>
      </c>
    </row>
    <row r="76" spans="1:6" x14ac:dyDescent="0.3">
      <c r="C76" s="3" t="s">
        <v>368</v>
      </c>
      <c r="D76" s="46" t="s">
        <v>432</v>
      </c>
      <c r="E76" s="73" t="s">
        <v>385</v>
      </c>
      <c r="F76" s="3" t="str">
        <f t="shared" ca="1" si="8"/>
        <v>AUTHKEY("Traffic " or "Transportation" or "Travel " or "Trip"))) OR</v>
      </c>
    </row>
    <row r="77" spans="1:6" x14ac:dyDescent="0.3">
      <c r="D77" s="3" t="s">
        <v>440</v>
      </c>
      <c r="F77" s="3" t="str">
        <f t="shared" ref="F77:F79" ca="1" si="9">D77&amp;IFERROR(INDIRECT(C77,1),"")&amp;E77</f>
        <v>(((TITLE-ABS</v>
      </c>
    </row>
    <row r="78" spans="1:6" x14ac:dyDescent="0.3">
      <c r="C78" s="3" t="s">
        <v>372</v>
      </c>
      <c r="D78" s="3" t="s">
        <v>364</v>
      </c>
      <c r="E78" s="104" t="s">
        <v>383</v>
      </c>
      <c r="F78" s="3" t="str">
        <f t="shared" ca="1" si="9"/>
        <v>("LULUCF" or "Land use" or "Land management") OR</v>
      </c>
    </row>
    <row r="79" spans="1:6" x14ac:dyDescent="0.3">
      <c r="C79" s="3" t="s">
        <v>372</v>
      </c>
      <c r="D79" s="46" t="s">
        <v>432</v>
      </c>
      <c r="E79" s="73" t="s">
        <v>411</v>
      </c>
      <c r="F79" s="3" t="str">
        <f t="shared" ca="1" si="9"/>
        <v>AUTHKEY("LULUCF" or "Land use" or "Land management")) AND</v>
      </c>
    </row>
    <row r="80" spans="1:6" x14ac:dyDescent="0.3">
      <c r="C80" s="3" t="s">
        <v>373</v>
      </c>
      <c r="D80" s="3" t="s">
        <v>438</v>
      </c>
      <c r="E80" s="104" t="s">
        <v>376</v>
      </c>
      <c r="F80" s="3" t="str">
        <f ca="1">D80&amp;IFERROR(INDIRECT(C80,1),"")&amp;E80</f>
        <v>(TITLE-ABS(("Greenhouse gas" or "GHG" or "Carbon" or "CO2" or "Methane" or "CH4" or "Laughing gas" or "N2O") PRE/3</v>
      </c>
    </row>
    <row r="81" spans="3:6" x14ac:dyDescent="0.3">
      <c r="C81" s="3" t="s">
        <v>374</v>
      </c>
      <c r="D81" s="3" t="s">
        <v>364</v>
      </c>
      <c r="E81" s="104" t="s">
        <v>365</v>
      </c>
      <c r="F81" s="3" t="str">
        <f t="shared" ref="F81:F85" ca="1" si="10">D81&amp;IFERROR(INDIRECT(C81,1),"")&amp;E81</f>
        <v>("Accumulation" or "Balance" or "Budget" or "Capture" or "Content" or "Cycle" or "Cyclus" or "Density" or "Dynamics" or "Emissions" or "Fingerprint" or "Fixation" or "Flux" or "Footprint" or "Pool" or "Recycling" or "Reduction" or "Sequestration" or "Sink" or "Stock" or "Storage" or "Uptake")) OR</v>
      </c>
    </row>
    <row r="82" spans="3:6" x14ac:dyDescent="0.3">
      <c r="C82" s="3" t="s">
        <v>373</v>
      </c>
      <c r="D82" s="3" t="s">
        <v>434</v>
      </c>
      <c r="E82" s="104" t="s">
        <v>376</v>
      </c>
      <c r="F82" s="3" t="str">
        <f t="shared" ca="1" si="10"/>
        <v>AUTHKEY(("Greenhouse gas" or "GHG" or "Carbon" or "CO2" or "Methane" or "CH4" or "Laughing gas" or "N2O") PRE/3</v>
      </c>
    </row>
    <row r="83" spans="3:6" x14ac:dyDescent="0.3">
      <c r="C83" s="3" t="s">
        <v>374</v>
      </c>
      <c r="D83" s="3" t="s">
        <v>364</v>
      </c>
      <c r="E83" s="104" t="s">
        <v>439</v>
      </c>
      <c r="F83" s="3" t="str">
        <f t="shared" ca="1" si="10"/>
        <v>("Accumulation" or "Balance" or "Budget" or "Capture" or "Content" or "Cycle" or "Cyclus" or "Density" or "Dynamics" or "Emissions" or "Fingerprint" or "Fixation" or "Flux" or "Footprint" or "Pool" or "Recycling" or "Reduction" or "Sequestration" or "Sink" or "Stock" or "Storage" or "Uptake")))) AND NOT</v>
      </c>
    </row>
    <row r="84" spans="3:6" x14ac:dyDescent="0.3">
      <c r="C84" s="3" t="s">
        <v>427</v>
      </c>
      <c r="D84" s="3" t="s">
        <v>436</v>
      </c>
      <c r="E84" s="104" t="s">
        <v>383</v>
      </c>
      <c r="F84" s="3" t="str">
        <f t="shared" ca="1" si="10"/>
        <v>(TITLE-ABS("Traffic " or "Transportation" or "Travel " or "Trip") OR</v>
      </c>
    </row>
    <row r="85" spans="3:6" x14ac:dyDescent="0.3">
      <c r="C85" s="3" t="s">
        <v>427</v>
      </c>
      <c r="D85" s="46" t="s">
        <v>432</v>
      </c>
      <c r="E85" s="104" t="s">
        <v>385</v>
      </c>
      <c r="F85" s="3" t="str">
        <f t="shared" ca="1" si="10"/>
        <v>AUTHKEY("Traffic " or "Transportation" or "Travel " or "Trip"))) OR</v>
      </c>
    </row>
    <row r="86" spans="3:6" x14ac:dyDescent="0.3">
      <c r="D86" s="3" t="s">
        <v>431</v>
      </c>
      <c r="F86" s="3" t="str">
        <f ca="1">D86&amp;IFERROR(INDIRECT(C86,1),"")&amp;E86</f>
        <v>TITLE-ABS(</v>
      </c>
    </row>
    <row r="87" spans="3:6" x14ac:dyDescent="0.3">
      <c r="C87" s="3" t="s">
        <v>378</v>
      </c>
      <c r="D87" s="3" t="s">
        <v>364</v>
      </c>
      <c r="E87" s="104" t="s">
        <v>369</v>
      </c>
      <c r="F87" s="3" t="str">
        <f t="shared" ref="F87:F88" ca="1" si="11">D87&amp;IFERROR(INDIRECT(C87,1),"")&amp;E87</f>
        <v>("land cover " or "land degradation") W/10</v>
      </c>
    </row>
    <row r="88" spans="3:6" x14ac:dyDescent="0.3">
      <c r="C88" s="3" t="s">
        <v>379</v>
      </c>
      <c r="D88" s="3" t="s">
        <v>364</v>
      </c>
      <c r="E88" s="104" t="s">
        <v>365</v>
      </c>
      <c r="F88" s="3" t="str">
        <f t="shared" ca="1" si="11"/>
        <v>("browning" or "change " or "changing climate" or "classification" or "greening")) OR</v>
      </c>
    </row>
    <row r="89" spans="3:6" x14ac:dyDescent="0.3">
      <c r="D89" s="3" t="s">
        <v>432</v>
      </c>
      <c r="F89" s="3" t="str">
        <f ca="1">D89&amp;IFERROR(INDIRECT(C89,1),"")&amp;E89</f>
        <v>AUTHKEY(</v>
      </c>
    </row>
    <row r="90" spans="3:6" x14ac:dyDescent="0.3">
      <c r="C90" s="3" t="s">
        <v>378</v>
      </c>
      <c r="D90" s="3" t="s">
        <v>364</v>
      </c>
      <c r="E90" s="104" t="s">
        <v>375</v>
      </c>
      <c r="F90" s="3" t="str">
        <f t="shared" ref="F90:F91" ca="1" si="12">D90&amp;IFERROR(INDIRECT(C90,1),"")&amp;E90</f>
        <v>("land cover " or "land degradation") AND</v>
      </c>
    </row>
    <row r="91" spans="3:6" x14ac:dyDescent="0.3">
      <c r="C91" s="3" t="s">
        <v>379</v>
      </c>
      <c r="D91" s="3" t="s">
        <v>364</v>
      </c>
      <c r="E91" s="104" t="s">
        <v>365</v>
      </c>
      <c r="F91" s="3" t="str">
        <f t="shared" ca="1" si="12"/>
        <v>("browning" or "change " or "changing climate" or "classification" or "greening")) OR</v>
      </c>
    </row>
    <row r="92" spans="3:6" x14ac:dyDescent="0.3">
      <c r="D92" s="3" t="s">
        <v>431</v>
      </c>
      <c r="F92" s="3" t="str">
        <f ca="1">D92&amp;IFERROR(INDIRECT(C92,1),"")&amp;E92</f>
        <v>TITLE-ABS(</v>
      </c>
    </row>
    <row r="93" spans="3:6" x14ac:dyDescent="0.3">
      <c r="C93" s="3" t="s">
        <v>380</v>
      </c>
      <c r="D93" s="3" t="s">
        <v>364</v>
      </c>
      <c r="E93" s="104" t="s">
        <v>369</v>
      </c>
      <c r="F93" s="3" t="str">
        <f t="shared" ref="F93:F94" ca="1" si="13">D93&amp;IFERROR(INDIRECT(C93,1),"")&amp;E93</f>
        <v>("land degradation") W/10</v>
      </c>
    </row>
    <row r="94" spans="3:6" x14ac:dyDescent="0.3">
      <c r="C94" s="3" t="s">
        <v>381</v>
      </c>
      <c r="D94" s="3" t="s">
        <v>364</v>
      </c>
      <c r="E94" s="104" t="s">
        <v>365</v>
      </c>
      <c r="F94" s="3" t="str">
        <f t="shared" ca="1" si="13"/>
        <v>("avoid*" or "combat*" or "major driver" or "minimi*" or "mitigat*" or "monitor*" or "prevent*" or "reduc*" or "reverse")) OR</v>
      </c>
    </row>
    <row r="95" spans="3:6" x14ac:dyDescent="0.3">
      <c r="D95" s="3" t="s">
        <v>432</v>
      </c>
      <c r="F95" s="3" t="str">
        <f ca="1">D95&amp;IFERROR(INDIRECT(C95,1),"")&amp;E95</f>
        <v>AUTHKEY(</v>
      </c>
    </row>
    <row r="96" spans="3:6" x14ac:dyDescent="0.3">
      <c r="C96" s="3" t="s">
        <v>380</v>
      </c>
      <c r="D96" s="3" t="s">
        <v>364</v>
      </c>
      <c r="E96" s="104" t="s">
        <v>375</v>
      </c>
      <c r="F96" s="3" t="str">
        <f t="shared" ref="F96:F97" ca="1" si="14">D96&amp;IFERROR(INDIRECT(C96,1),"")&amp;E96</f>
        <v>("land degradation") AND</v>
      </c>
    </row>
    <row r="97" spans="3:6" x14ac:dyDescent="0.3">
      <c r="C97" s="3" t="s">
        <v>381</v>
      </c>
      <c r="D97" s="3" t="s">
        <v>364</v>
      </c>
      <c r="E97" s="104" t="s">
        <v>365</v>
      </c>
      <c r="F97" s="3" t="str">
        <f t="shared" ca="1" si="14"/>
        <v>("avoid*" or "combat*" or "major driver" or "minimi*" or "mitigat*" or "monitor*" or "prevent*" or "reduc*" or "reverse")) OR</v>
      </c>
    </row>
  </sheetData>
  <sortState ref="T7:T11">
    <sortCondition ref="T7"/>
  </sortState>
  <mergeCells count="4">
    <mergeCell ref="R12:T13"/>
    <mergeCell ref="V16:X17"/>
    <mergeCell ref="D26:H27"/>
    <mergeCell ref="J29:P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20"/>
  <sheetViews>
    <sheetView workbookViewId="0">
      <pane xSplit="1" ySplit="7" topLeftCell="B8" activePane="bottomRight" state="frozen"/>
      <selection pane="topRight" activeCell="B1" sqref="B1"/>
      <selection pane="bottomLeft" activeCell="A8" sqref="A8"/>
      <selection pane="bottomRight"/>
    </sheetView>
  </sheetViews>
  <sheetFormatPr defaultColWidth="9.109375" defaultRowHeight="14.4" x14ac:dyDescent="0.3"/>
  <cols>
    <col min="1" max="1" width="35.6640625" style="3" customWidth="1"/>
    <col min="2" max="2" width="5.6640625" style="3" customWidth="1"/>
    <col min="3" max="3" width="9.109375" style="3"/>
    <col min="4" max="4" width="23.6640625" style="3" customWidth="1"/>
    <col min="5" max="5" width="5.6640625" style="104" customWidth="1"/>
    <col min="6" max="6" width="23.6640625" style="3" customWidth="1"/>
    <col min="7" max="7" width="8.6640625" style="3" customWidth="1"/>
    <col min="8" max="8" width="23.6640625" style="3" customWidth="1"/>
    <col min="9" max="9" width="5.6640625" style="104" customWidth="1"/>
    <col min="10" max="10" width="23.6640625" style="3" customWidth="1"/>
    <col min="11" max="11" width="5.6640625" style="104" customWidth="1"/>
    <col min="12" max="12" width="23.6640625" style="3" customWidth="1"/>
    <col min="13" max="13" width="9.109375" style="3"/>
    <col min="14" max="14" width="23.6640625" style="3" customWidth="1"/>
    <col min="15" max="15" width="5.6640625" style="104" customWidth="1"/>
    <col min="16" max="16" width="23.6640625" style="3" customWidth="1"/>
    <col min="17" max="17" width="9.109375" style="3"/>
    <col min="18" max="18" width="23.6640625" style="3" customWidth="1"/>
    <col min="19" max="19" width="5.6640625" style="104" customWidth="1"/>
    <col min="20" max="20" width="23.6640625" style="3" customWidth="1"/>
    <col min="21" max="21" width="5.6640625" style="104" customWidth="1"/>
    <col min="22" max="22" width="23.6640625" style="3" customWidth="1"/>
    <col min="23" max="16384" width="9.109375" style="3"/>
  </cols>
  <sheetData>
    <row r="1" spans="1:49" ht="21" x14ac:dyDescent="0.4">
      <c r="A1" s="131" t="s">
        <v>329</v>
      </c>
    </row>
    <row r="2" spans="1:49" s="36" customFormat="1" ht="18" x14ac:dyDescent="0.35">
      <c r="A2" s="36" t="s">
        <v>280</v>
      </c>
      <c r="E2" s="93"/>
      <c r="I2" s="93"/>
      <c r="K2" s="93"/>
      <c r="O2" s="93"/>
      <c r="S2" s="93"/>
      <c r="U2" s="93"/>
    </row>
    <row r="3" spans="1:49" s="36" customFormat="1" ht="18" x14ac:dyDescent="0.35">
      <c r="A3" s="132" t="s">
        <v>278</v>
      </c>
      <c r="E3" s="93"/>
      <c r="I3" s="93"/>
      <c r="K3" s="93"/>
      <c r="O3" s="93"/>
      <c r="S3" s="93"/>
      <c r="U3" s="93"/>
    </row>
    <row r="4" spans="1:49" s="36" customFormat="1" ht="15.6" customHeight="1" x14ac:dyDescent="0.35">
      <c r="A4" s="47"/>
      <c r="B4" s="47"/>
      <c r="C4" s="47"/>
      <c r="D4" s="47"/>
      <c r="E4" s="91"/>
      <c r="F4" s="47"/>
      <c r="G4" s="47"/>
      <c r="H4" s="47"/>
      <c r="I4" s="91"/>
      <c r="J4" s="47"/>
      <c r="K4" s="91"/>
      <c r="L4" s="47"/>
      <c r="M4" s="47"/>
      <c r="N4" s="47"/>
      <c r="O4" s="91"/>
      <c r="P4" s="47"/>
      <c r="Q4" s="47"/>
      <c r="R4" s="47"/>
      <c r="S4" s="91"/>
      <c r="T4" s="47"/>
      <c r="U4" s="91"/>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row>
    <row r="5" spans="1:49" x14ac:dyDescent="0.3">
      <c r="A5" s="46"/>
      <c r="B5" s="46"/>
      <c r="C5" s="46"/>
      <c r="D5" s="49" t="s">
        <v>223</v>
      </c>
      <c r="E5" s="73"/>
      <c r="F5" s="46"/>
      <c r="G5" s="46"/>
      <c r="H5" s="49" t="s">
        <v>225</v>
      </c>
      <c r="I5" s="73"/>
      <c r="J5" s="46"/>
      <c r="K5" s="73"/>
      <c r="L5" s="46"/>
      <c r="M5" s="46"/>
      <c r="N5" s="49" t="s">
        <v>233</v>
      </c>
      <c r="O5" s="73"/>
      <c r="P5" s="46"/>
      <c r="Q5" s="46"/>
      <c r="R5" s="49" t="s">
        <v>236</v>
      </c>
      <c r="S5" s="73"/>
      <c r="T5" s="46"/>
      <c r="U5" s="73"/>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row>
    <row r="6" spans="1:49" x14ac:dyDescent="0.3">
      <c r="A6" s="49" t="s">
        <v>283</v>
      </c>
      <c r="B6" s="46"/>
      <c r="C6" s="46"/>
      <c r="D6" s="53" t="s">
        <v>32</v>
      </c>
      <c r="E6" s="80"/>
      <c r="F6" s="53" t="s">
        <v>33</v>
      </c>
      <c r="G6" s="46"/>
      <c r="H6" s="53" t="s">
        <v>17</v>
      </c>
      <c r="I6" s="80"/>
      <c r="J6" s="53" t="s">
        <v>18</v>
      </c>
      <c r="K6" s="80"/>
      <c r="L6" s="53" t="s">
        <v>140</v>
      </c>
      <c r="M6" s="46"/>
      <c r="N6" s="53" t="s">
        <v>91</v>
      </c>
      <c r="O6" s="80"/>
      <c r="P6" s="53" t="s">
        <v>92</v>
      </c>
      <c r="Q6" s="46"/>
      <c r="R6" s="53" t="s">
        <v>237</v>
      </c>
      <c r="S6" s="80"/>
      <c r="T6" s="53" t="s">
        <v>238</v>
      </c>
      <c r="U6" s="80"/>
      <c r="V6" s="53" t="s">
        <v>239</v>
      </c>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row>
    <row r="7" spans="1:49" x14ac:dyDescent="0.3">
      <c r="A7" s="55" t="s">
        <v>47</v>
      </c>
      <c r="B7" s="90" t="s">
        <v>11</v>
      </c>
      <c r="C7" s="46"/>
      <c r="D7" s="55" t="s">
        <v>199</v>
      </c>
      <c r="E7" s="86" t="s">
        <v>209</v>
      </c>
      <c r="F7" s="55" t="s">
        <v>93</v>
      </c>
      <c r="G7" s="46"/>
      <c r="H7" s="55" t="s">
        <v>199</v>
      </c>
      <c r="I7" s="94" t="s">
        <v>16</v>
      </c>
      <c r="J7" s="55" t="s">
        <v>224</v>
      </c>
      <c r="K7" s="95" t="s">
        <v>138</v>
      </c>
      <c r="L7" s="55" t="s">
        <v>131</v>
      </c>
      <c r="M7" s="46"/>
      <c r="N7" s="55" t="s">
        <v>232</v>
      </c>
      <c r="O7" s="90" t="s">
        <v>209</v>
      </c>
      <c r="P7" s="55" t="s">
        <v>93</v>
      </c>
      <c r="Q7" s="46"/>
      <c r="R7" s="55" t="s">
        <v>232</v>
      </c>
      <c r="S7" s="94" t="s">
        <v>16</v>
      </c>
      <c r="T7" s="55" t="s">
        <v>224</v>
      </c>
      <c r="U7" s="95" t="s">
        <v>138</v>
      </c>
      <c r="V7" s="55" t="s">
        <v>131</v>
      </c>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row>
    <row r="8" spans="1:49" x14ac:dyDescent="0.3">
      <c r="A8" s="29" t="s">
        <v>4</v>
      </c>
      <c r="B8" s="59"/>
      <c r="C8" s="46"/>
      <c r="D8" s="29" t="s">
        <v>63</v>
      </c>
      <c r="E8" s="87"/>
      <c r="F8" s="29" t="s">
        <v>30</v>
      </c>
      <c r="G8" s="46"/>
      <c r="H8" s="29" t="s">
        <v>63</v>
      </c>
      <c r="I8" s="85"/>
      <c r="J8" s="29" t="s">
        <v>317</v>
      </c>
      <c r="K8" s="96"/>
      <c r="L8" s="29" t="s">
        <v>495</v>
      </c>
      <c r="M8" s="46"/>
      <c r="N8" s="29" t="s">
        <v>231</v>
      </c>
      <c r="O8" s="87"/>
      <c r="P8" s="29" t="s">
        <v>30</v>
      </c>
      <c r="Q8" s="46"/>
      <c r="R8" s="29" t="s">
        <v>231</v>
      </c>
      <c r="S8" s="85"/>
      <c r="T8" s="29" t="s">
        <v>317</v>
      </c>
      <c r="U8" s="96"/>
      <c r="V8" s="29" t="s">
        <v>495</v>
      </c>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row>
    <row r="9" spans="1:49" x14ac:dyDescent="0.3">
      <c r="A9" s="29" t="s">
        <v>46</v>
      </c>
      <c r="B9" s="59"/>
      <c r="C9" s="46"/>
      <c r="D9" s="29" t="s">
        <v>137</v>
      </c>
      <c r="E9" s="87"/>
      <c r="F9" s="29" t="s">
        <v>83</v>
      </c>
      <c r="G9" s="46"/>
      <c r="H9" s="29" t="s">
        <v>137</v>
      </c>
      <c r="I9" s="85"/>
      <c r="J9" s="29" t="s">
        <v>38</v>
      </c>
      <c r="K9" s="96"/>
      <c r="L9" s="29" t="s">
        <v>146</v>
      </c>
      <c r="M9" s="46"/>
      <c r="N9" s="29" t="s">
        <v>104</v>
      </c>
      <c r="O9" s="99"/>
      <c r="P9" s="29" t="s">
        <v>83</v>
      </c>
      <c r="Q9" s="46"/>
      <c r="R9" s="29" t="s">
        <v>104</v>
      </c>
      <c r="S9" s="85"/>
      <c r="T9" s="29" t="s">
        <v>38</v>
      </c>
      <c r="U9" s="96"/>
      <c r="V9" s="29" t="s">
        <v>146</v>
      </c>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row>
    <row r="10" spans="1:49" ht="15.6" x14ac:dyDescent="0.35">
      <c r="A10" s="29" t="s">
        <v>14</v>
      </c>
      <c r="B10" s="59"/>
      <c r="C10" s="46"/>
      <c r="D10" s="29" t="s">
        <v>204</v>
      </c>
      <c r="E10" s="87"/>
      <c r="F10" s="29" t="s">
        <v>9</v>
      </c>
      <c r="G10" s="46"/>
      <c r="H10" s="29" t="s">
        <v>204</v>
      </c>
      <c r="I10" s="85"/>
      <c r="J10" s="29" t="s">
        <v>442</v>
      </c>
      <c r="K10" s="96"/>
      <c r="L10" s="29" t="s">
        <v>52</v>
      </c>
      <c r="M10" s="46"/>
      <c r="N10" s="29" t="s">
        <v>103</v>
      </c>
      <c r="O10" s="99"/>
      <c r="P10" s="29" t="s">
        <v>9</v>
      </c>
      <c r="Q10" s="46"/>
      <c r="R10" s="29" t="s">
        <v>103</v>
      </c>
      <c r="S10" s="85"/>
      <c r="T10" s="29" t="s">
        <v>442</v>
      </c>
      <c r="U10" s="96"/>
      <c r="V10" s="29" t="s">
        <v>52</v>
      </c>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row>
    <row r="11" spans="1:49" x14ac:dyDescent="0.3">
      <c r="A11" s="29" t="s">
        <v>242</v>
      </c>
      <c r="B11" s="59"/>
      <c r="C11" s="46"/>
      <c r="D11" s="29" t="s">
        <v>246</v>
      </c>
      <c r="E11" s="87"/>
      <c r="F11" s="29" t="s">
        <v>132</v>
      </c>
      <c r="G11" s="46"/>
      <c r="H11" s="29" t="s">
        <v>246</v>
      </c>
      <c r="I11" s="85"/>
      <c r="J11" s="29" t="s">
        <v>154</v>
      </c>
      <c r="K11" s="96"/>
      <c r="L11" s="29" t="s">
        <v>129</v>
      </c>
      <c r="M11" s="46"/>
      <c r="N11" s="29" t="s">
        <v>234</v>
      </c>
      <c r="O11" s="99"/>
      <c r="P11" s="29" t="s">
        <v>132</v>
      </c>
      <c r="Q11" s="46"/>
      <c r="R11" s="29" t="s">
        <v>234</v>
      </c>
      <c r="S11" s="85"/>
      <c r="T11" s="29" t="s">
        <v>154</v>
      </c>
      <c r="U11" s="96"/>
      <c r="V11" s="29" t="s">
        <v>129</v>
      </c>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row>
    <row r="12" spans="1:49" ht="15.6" x14ac:dyDescent="0.35">
      <c r="A12" s="29" t="s">
        <v>206</v>
      </c>
      <c r="B12" s="59"/>
      <c r="C12" s="46"/>
      <c r="D12" s="29" t="s">
        <v>324</v>
      </c>
      <c r="E12" s="87"/>
      <c r="F12" s="29" t="s">
        <v>101</v>
      </c>
      <c r="G12" s="46"/>
      <c r="H12" s="29" t="s">
        <v>324</v>
      </c>
      <c r="I12" s="85"/>
      <c r="J12" s="29" t="s">
        <v>443</v>
      </c>
      <c r="K12" s="96"/>
      <c r="L12" s="29" t="s">
        <v>496</v>
      </c>
      <c r="M12" s="46"/>
      <c r="N12" s="29" t="s">
        <v>134</v>
      </c>
      <c r="O12" s="99"/>
      <c r="P12" s="29" t="s">
        <v>101</v>
      </c>
      <c r="Q12" s="46"/>
      <c r="R12" s="29" t="s">
        <v>134</v>
      </c>
      <c r="S12" s="85"/>
      <c r="T12" s="29" t="s">
        <v>443</v>
      </c>
      <c r="U12" s="96"/>
      <c r="V12" s="29" t="s">
        <v>496</v>
      </c>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row>
    <row r="13" spans="1:49" x14ac:dyDescent="0.3">
      <c r="A13" s="29" t="s">
        <v>202</v>
      </c>
      <c r="B13" s="59"/>
      <c r="C13" s="46"/>
      <c r="D13" s="29" t="s">
        <v>65</v>
      </c>
      <c r="E13" s="87"/>
      <c r="F13" s="29" t="s">
        <v>51</v>
      </c>
      <c r="G13" s="46"/>
      <c r="H13" s="29" t="s">
        <v>65</v>
      </c>
      <c r="I13" s="85"/>
      <c r="J13" s="29" t="s">
        <v>39</v>
      </c>
      <c r="K13" s="96"/>
      <c r="L13" s="29" t="s">
        <v>116</v>
      </c>
      <c r="M13" s="46"/>
      <c r="N13" s="29" t="s">
        <v>105</v>
      </c>
      <c r="O13" s="99"/>
      <c r="P13" s="29" t="s">
        <v>51</v>
      </c>
      <c r="Q13" s="46"/>
      <c r="R13" s="29" t="s">
        <v>105</v>
      </c>
      <c r="S13" s="85"/>
      <c r="T13" s="29" t="s">
        <v>39</v>
      </c>
      <c r="U13" s="96"/>
      <c r="V13" s="29" t="s">
        <v>116</v>
      </c>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row>
    <row r="14" spans="1:49" ht="15.6" x14ac:dyDescent="0.35">
      <c r="A14" s="29" t="s">
        <v>197</v>
      </c>
      <c r="B14" s="59"/>
      <c r="C14" s="46"/>
      <c r="D14" s="29" t="s">
        <v>207</v>
      </c>
      <c r="E14" s="87"/>
      <c r="F14" s="29" t="s">
        <v>88</v>
      </c>
      <c r="G14" s="46"/>
      <c r="H14" s="29" t="s">
        <v>207</v>
      </c>
      <c r="I14" s="85"/>
      <c r="J14" s="29" t="s">
        <v>444</v>
      </c>
      <c r="K14" s="96"/>
      <c r="L14" s="29" t="s">
        <v>127</v>
      </c>
      <c r="M14" s="46"/>
      <c r="N14" s="29" t="s">
        <v>212</v>
      </c>
      <c r="O14" s="99"/>
      <c r="P14" s="29" t="s">
        <v>88</v>
      </c>
      <c r="Q14" s="46"/>
      <c r="R14" s="29" t="s">
        <v>212</v>
      </c>
      <c r="S14" s="85"/>
      <c r="T14" s="29" t="s">
        <v>444</v>
      </c>
      <c r="U14" s="96"/>
      <c r="V14" s="29" t="s">
        <v>127</v>
      </c>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row>
    <row r="15" spans="1:49" x14ac:dyDescent="0.3">
      <c r="A15" s="29" t="s">
        <v>203</v>
      </c>
      <c r="B15" s="59"/>
      <c r="C15" s="46"/>
      <c r="D15" s="29" t="s">
        <v>198</v>
      </c>
      <c r="E15" s="87"/>
      <c r="F15" s="29" t="s">
        <v>208</v>
      </c>
      <c r="G15" s="46"/>
      <c r="H15" s="29" t="s">
        <v>198</v>
      </c>
      <c r="I15" s="85"/>
      <c r="J15" s="61"/>
      <c r="K15" s="96"/>
      <c r="L15" s="29" t="s">
        <v>123</v>
      </c>
      <c r="M15" s="46"/>
      <c r="N15" s="29" t="s">
        <v>156</v>
      </c>
      <c r="O15" s="99"/>
      <c r="P15" s="29" t="s">
        <v>208</v>
      </c>
      <c r="Q15" s="46"/>
      <c r="R15" s="29" t="s">
        <v>156</v>
      </c>
      <c r="S15" s="85"/>
      <c r="T15" s="61"/>
      <c r="U15" s="96"/>
      <c r="V15" s="29" t="s">
        <v>123</v>
      </c>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row>
    <row r="16" spans="1:49" x14ac:dyDescent="0.3">
      <c r="A16" s="29" t="s">
        <v>186</v>
      </c>
      <c r="B16" s="59"/>
      <c r="C16" s="46"/>
      <c r="D16" s="29" t="s">
        <v>67</v>
      </c>
      <c r="E16" s="87"/>
      <c r="F16" s="29" t="s">
        <v>80</v>
      </c>
      <c r="G16" s="46"/>
      <c r="H16" s="29" t="s">
        <v>67</v>
      </c>
      <c r="I16" s="85"/>
      <c r="J16" s="61"/>
      <c r="K16" s="96"/>
      <c r="L16" s="29" t="s">
        <v>40</v>
      </c>
      <c r="M16" s="46"/>
      <c r="N16" s="29" t="s">
        <v>133</v>
      </c>
      <c r="O16" s="99"/>
      <c r="P16" s="29" t="s">
        <v>80</v>
      </c>
      <c r="Q16" s="46"/>
      <c r="R16" s="29" t="s">
        <v>133</v>
      </c>
      <c r="S16" s="85"/>
      <c r="T16" s="61"/>
      <c r="U16" s="96"/>
      <c r="V16" s="29" t="s">
        <v>40</v>
      </c>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row>
    <row r="17" spans="1:49" x14ac:dyDescent="0.3">
      <c r="A17" s="29" t="s">
        <v>193</v>
      </c>
      <c r="B17" s="59"/>
      <c r="C17" s="46"/>
      <c r="D17" s="29" t="s">
        <v>210</v>
      </c>
      <c r="E17" s="87"/>
      <c r="F17" s="29" t="s">
        <v>221</v>
      </c>
      <c r="G17" s="46"/>
      <c r="H17" s="29" t="s">
        <v>210</v>
      </c>
      <c r="I17" s="85"/>
      <c r="J17" s="61"/>
      <c r="K17" s="96"/>
      <c r="L17" s="29" t="s">
        <v>141</v>
      </c>
      <c r="M17" s="46"/>
      <c r="N17" s="29" t="s">
        <v>213</v>
      </c>
      <c r="O17" s="99"/>
      <c r="P17" s="29" t="s">
        <v>221</v>
      </c>
      <c r="Q17" s="46"/>
      <c r="R17" s="29" t="s">
        <v>213</v>
      </c>
      <c r="S17" s="85"/>
      <c r="T17" s="61"/>
      <c r="U17" s="96"/>
      <c r="V17" s="29" t="s">
        <v>141</v>
      </c>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row>
    <row r="18" spans="1:49" x14ac:dyDescent="0.3">
      <c r="A18" s="29" t="s">
        <v>243</v>
      </c>
      <c r="B18" s="59"/>
      <c r="C18" s="46"/>
      <c r="D18" s="29" t="s">
        <v>218</v>
      </c>
      <c r="E18" s="87"/>
      <c r="F18" s="29" t="s">
        <v>220</v>
      </c>
      <c r="G18" s="46"/>
      <c r="H18" s="29" t="s">
        <v>218</v>
      </c>
      <c r="I18" s="85"/>
      <c r="J18" s="29"/>
      <c r="K18" s="96"/>
      <c r="L18" s="29" t="s">
        <v>130</v>
      </c>
      <c r="M18" s="46"/>
      <c r="N18" s="29" t="s">
        <v>135</v>
      </c>
      <c r="O18" s="99"/>
      <c r="P18" s="29" t="s">
        <v>220</v>
      </c>
      <c r="Q18" s="46"/>
      <c r="R18" s="29" t="s">
        <v>135</v>
      </c>
      <c r="S18" s="85"/>
      <c r="T18" s="29"/>
      <c r="U18" s="96"/>
      <c r="V18" s="29" t="s">
        <v>130</v>
      </c>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row>
    <row r="19" spans="1:49" x14ac:dyDescent="0.3">
      <c r="A19" s="29" t="s">
        <v>194</v>
      </c>
      <c r="B19" s="59"/>
      <c r="C19" s="46"/>
      <c r="D19" s="29" t="s">
        <v>61</v>
      </c>
      <c r="E19" s="87"/>
      <c r="F19" s="29" t="s">
        <v>245</v>
      </c>
      <c r="G19" s="46"/>
      <c r="H19" s="29" t="s">
        <v>61</v>
      </c>
      <c r="I19" s="85"/>
      <c r="J19" s="29"/>
      <c r="K19" s="96"/>
      <c r="L19" s="29" t="s">
        <v>110</v>
      </c>
      <c r="M19" s="46"/>
      <c r="N19" s="29" t="s">
        <v>235</v>
      </c>
      <c r="O19" s="99"/>
      <c r="P19" s="29" t="s">
        <v>245</v>
      </c>
      <c r="Q19" s="46"/>
      <c r="R19" s="29" t="s">
        <v>235</v>
      </c>
      <c r="S19" s="85"/>
      <c r="T19" s="29"/>
      <c r="U19" s="96"/>
      <c r="V19" s="29" t="s">
        <v>110</v>
      </c>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row>
    <row r="20" spans="1:49" x14ac:dyDescent="0.3">
      <c r="A20" s="29" t="s">
        <v>64</v>
      </c>
      <c r="B20" s="59"/>
      <c r="C20" s="46"/>
      <c r="D20" s="29" t="s">
        <v>322</v>
      </c>
      <c r="E20" s="87"/>
      <c r="F20" s="29" t="s">
        <v>13</v>
      </c>
      <c r="G20" s="46"/>
      <c r="H20" s="29" t="s">
        <v>322</v>
      </c>
      <c r="I20" s="85"/>
      <c r="J20" s="29"/>
      <c r="K20" s="96"/>
      <c r="L20" s="29" t="s">
        <v>98</v>
      </c>
      <c r="M20" s="46"/>
      <c r="N20" s="29"/>
      <c r="O20" s="99"/>
      <c r="P20" s="29" t="s">
        <v>13</v>
      </c>
      <c r="Q20" s="46"/>
      <c r="R20" s="29"/>
      <c r="S20" s="85"/>
      <c r="T20" s="29"/>
      <c r="U20" s="96"/>
      <c r="V20" s="29" t="s">
        <v>98</v>
      </c>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row>
    <row r="21" spans="1:49" x14ac:dyDescent="0.3">
      <c r="A21" s="29" t="s">
        <v>244</v>
      </c>
      <c r="B21" s="59"/>
      <c r="C21" s="46"/>
      <c r="D21" s="29" t="s">
        <v>215</v>
      </c>
      <c r="E21" s="87"/>
      <c r="F21" s="29" t="s">
        <v>182</v>
      </c>
      <c r="G21" s="46"/>
      <c r="H21" s="29" t="s">
        <v>215</v>
      </c>
      <c r="I21" s="85"/>
      <c r="J21" s="29"/>
      <c r="K21" s="96"/>
      <c r="L21" s="29" t="s">
        <v>124</v>
      </c>
      <c r="M21" s="46"/>
      <c r="N21" s="29"/>
      <c r="O21" s="99"/>
      <c r="P21" s="29" t="s">
        <v>182</v>
      </c>
      <c r="Q21" s="46"/>
      <c r="R21" s="29"/>
      <c r="S21" s="85"/>
      <c r="T21" s="29"/>
      <c r="U21" s="96"/>
      <c r="V21" s="29" t="s">
        <v>124</v>
      </c>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row>
    <row r="22" spans="1:49" x14ac:dyDescent="0.3">
      <c r="A22" s="29" t="s">
        <v>332</v>
      </c>
      <c r="B22" s="59"/>
      <c r="C22" s="46"/>
      <c r="D22" s="29" t="s">
        <v>200</v>
      </c>
      <c r="E22" s="87"/>
      <c r="F22" s="29" t="s">
        <v>255</v>
      </c>
      <c r="G22" s="46"/>
      <c r="H22" s="29" t="s">
        <v>200</v>
      </c>
      <c r="I22" s="85"/>
      <c r="J22" s="29"/>
      <c r="K22" s="96"/>
      <c r="L22" s="29" t="s">
        <v>50</v>
      </c>
      <c r="M22" s="46"/>
      <c r="N22" s="29"/>
      <c r="O22" s="99"/>
      <c r="P22" s="29" t="s">
        <v>255</v>
      </c>
      <c r="Q22" s="46"/>
      <c r="R22" s="29"/>
      <c r="S22" s="85"/>
      <c r="T22" s="29"/>
      <c r="U22" s="96"/>
      <c r="V22" s="29" t="s">
        <v>50</v>
      </c>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row>
    <row r="23" spans="1:49" x14ac:dyDescent="0.3">
      <c r="A23" s="29" t="s">
        <v>333</v>
      </c>
      <c r="B23" s="59"/>
      <c r="C23" s="46"/>
      <c r="D23" s="29" t="s">
        <v>201</v>
      </c>
      <c r="E23" s="87"/>
      <c r="F23" s="29" t="s">
        <v>312</v>
      </c>
      <c r="G23" s="46"/>
      <c r="H23" s="29" t="s">
        <v>201</v>
      </c>
      <c r="I23" s="85"/>
      <c r="J23" s="29"/>
      <c r="K23" s="96"/>
      <c r="L23" s="29" t="s">
        <v>497</v>
      </c>
      <c r="M23" s="46"/>
      <c r="N23" s="29"/>
      <c r="O23" s="99"/>
      <c r="P23" s="29" t="s">
        <v>312</v>
      </c>
      <c r="Q23" s="46"/>
      <c r="R23" s="29"/>
      <c r="S23" s="85"/>
      <c r="T23" s="29"/>
      <c r="U23" s="96"/>
      <c r="V23" s="29" t="s">
        <v>497</v>
      </c>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row>
    <row r="24" spans="1:49" x14ac:dyDescent="0.3">
      <c r="A24" s="29" t="s">
        <v>109</v>
      </c>
      <c r="B24" s="59"/>
      <c r="C24" s="46"/>
      <c r="D24" s="29" t="s">
        <v>205</v>
      </c>
      <c r="E24" s="87"/>
      <c r="F24" s="29" t="s">
        <v>50</v>
      </c>
      <c r="G24" s="46"/>
      <c r="H24" s="29" t="s">
        <v>205</v>
      </c>
      <c r="I24" s="85"/>
      <c r="J24" s="29"/>
      <c r="K24" s="96"/>
      <c r="L24" s="29" t="s">
        <v>498</v>
      </c>
      <c r="M24" s="46"/>
      <c r="N24" s="29"/>
      <c r="O24" s="99"/>
      <c r="P24" s="29" t="s">
        <v>50</v>
      </c>
      <c r="Q24" s="46"/>
      <c r="R24" s="29"/>
      <c r="S24" s="85"/>
      <c r="T24" s="29"/>
      <c r="U24" s="96"/>
      <c r="V24" s="29" t="s">
        <v>498</v>
      </c>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row>
    <row r="25" spans="1:49" x14ac:dyDescent="0.3">
      <c r="A25" s="29" t="s">
        <v>222</v>
      </c>
      <c r="B25" s="59"/>
      <c r="C25" s="46"/>
      <c r="D25" s="29" t="s">
        <v>62</v>
      </c>
      <c r="E25" s="87"/>
      <c r="F25" s="29" t="s">
        <v>181</v>
      </c>
      <c r="G25" s="46"/>
      <c r="H25" s="29" t="s">
        <v>62</v>
      </c>
      <c r="I25" s="85"/>
      <c r="J25" s="29"/>
      <c r="K25" s="96"/>
      <c r="L25" s="29" t="s">
        <v>119</v>
      </c>
      <c r="M25" s="46"/>
      <c r="N25" s="29"/>
      <c r="O25" s="99"/>
      <c r="P25" s="29" t="s">
        <v>181</v>
      </c>
      <c r="Q25" s="46"/>
      <c r="R25" s="29"/>
      <c r="S25" s="85"/>
      <c r="T25" s="29"/>
      <c r="U25" s="96"/>
      <c r="V25" s="29" t="s">
        <v>119</v>
      </c>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row>
    <row r="26" spans="1:49" x14ac:dyDescent="0.3">
      <c r="A26" s="58" t="s">
        <v>183</v>
      </c>
      <c r="B26" s="62"/>
      <c r="C26" s="46"/>
      <c r="D26" s="29" t="s">
        <v>247</v>
      </c>
      <c r="E26" s="87"/>
      <c r="F26" s="29" t="s">
        <v>1</v>
      </c>
      <c r="G26" s="46"/>
      <c r="H26" s="29" t="s">
        <v>247</v>
      </c>
      <c r="I26" s="85"/>
      <c r="J26" s="29"/>
      <c r="K26" s="96"/>
      <c r="L26" s="29" t="s">
        <v>499</v>
      </c>
      <c r="M26" s="46"/>
      <c r="N26" s="29"/>
      <c r="O26" s="99"/>
      <c r="P26" s="29" t="s">
        <v>1</v>
      </c>
      <c r="Q26" s="46"/>
      <c r="R26" s="29"/>
      <c r="S26" s="85"/>
      <c r="T26" s="29"/>
      <c r="U26" s="96"/>
      <c r="V26" s="29" t="s">
        <v>499</v>
      </c>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row>
    <row r="27" spans="1:49" x14ac:dyDescent="0.3">
      <c r="A27" s="69" t="s">
        <v>445</v>
      </c>
      <c r="B27" s="46"/>
      <c r="C27" s="46"/>
      <c r="D27" s="29" t="s">
        <v>214</v>
      </c>
      <c r="E27" s="87"/>
      <c r="F27" s="29" t="s">
        <v>0</v>
      </c>
      <c r="G27" s="46"/>
      <c r="H27" s="29" t="s">
        <v>214</v>
      </c>
      <c r="I27" s="85"/>
      <c r="J27" s="29"/>
      <c r="K27" s="96"/>
      <c r="L27" s="29" t="s">
        <v>117</v>
      </c>
      <c r="M27" s="46"/>
      <c r="N27" s="29"/>
      <c r="O27" s="99"/>
      <c r="P27" s="59" t="s">
        <v>0</v>
      </c>
      <c r="Q27" s="46"/>
      <c r="R27" s="29"/>
      <c r="S27" s="85"/>
      <c r="T27" s="29"/>
      <c r="U27" s="96"/>
      <c r="V27" s="29" t="s">
        <v>117</v>
      </c>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row>
    <row r="28" spans="1:49" x14ac:dyDescent="0.3">
      <c r="A28" s="46"/>
      <c r="B28" s="46"/>
      <c r="C28" s="46"/>
      <c r="D28" s="29" t="s">
        <v>318</v>
      </c>
      <c r="E28" s="87"/>
      <c r="F28" s="29"/>
      <c r="G28" s="46"/>
      <c r="H28" s="29" t="s">
        <v>318</v>
      </c>
      <c r="I28" s="85"/>
      <c r="J28" s="29"/>
      <c r="K28" s="96"/>
      <c r="L28" s="29" t="s">
        <v>126</v>
      </c>
      <c r="M28" s="46"/>
      <c r="N28" s="143" t="s">
        <v>502</v>
      </c>
      <c r="O28" s="146"/>
      <c r="P28" s="146"/>
      <c r="Q28" s="46"/>
      <c r="R28" s="29"/>
      <c r="S28" s="85"/>
      <c r="T28" s="29"/>
      <c r="U28" s="96"/>
      <c r="V28" s="29" t="s">
        <v>126</v>
      </c>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row>
    <row r="29" spans="1:49" x14ac:dyDescent="0.3">
      <c r="A29" s="46"/>
      <c r="B29" s="51"/>
      <c r="C29" s="46"/>
      <c r="D29" s="33" t="s">
        <v>217</v>
      </c>
      <c r="E29" s="87"/>
      <c r="F29" s="29"/>
      <c r="G29" s="46"/>
      <c r="H29" s="29" t="s">
        <v>217</v>
      </c>
      <c r="I29" s="85"/>
      <c r="J29" s="29"/>
      <c r="K29" s="96"/>
      <c r="L29" s="29"/>
      <c r="M29" s="46"/>
      <c r="N29" s="147"/>
      <c r="O29" s="147"/>
      <c r="P29" s="147"/>
      <c r="Q29" s="46"/>
      <c r="R29" s="148" t="s">
        <v>450</v>
      </c>
      <c r="S29" s="146"/>
      <c r="T29" s="146"/>
      <c r="U29" s="146"/>
      <c r="V29" s="1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row>
    <row r="30" spans="1:49" x14ac:dyDescent="0.3">
      <c r="A30" s="51"/>
      <c r="B30" s="46"/>
      <c r="C30" s="46"/>
      <c r="D30" s="33" t="s">
        <v>66</v>
      </c>
      <c r="E30" s="87"/>
      <c r="F30" s="29"/>
      <c r="G30" s="46"/>
      <c r="H30" s="29" t="s">
        <v>66</v>
      </c>
      <c r="I30" s="85"/>
      <c r="J30" s="29"/>
      <c r="K30" s="96"/>
      <c r="L30" s="29"/>
      <c r="M30" s="46"/>
      <c r="N30" s="152" t="s">
        <v>301</v>
      </c>
      <c r="O30" s="147"/>
      <c r="P30" s="147"/>
      <c r="Q30" s="46"/>
      <c r="R30" s="147"/>
      <c r="S30" s="147"/>
      <c r="T30" s="147"/>
      <c r="U30" s="147"/>
      <c r="V30" s="147"/>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row>
    <row r="31" spans="1:49" x14ac:dyDescent="0.3">
      <c r="A31" s="46"/>
      <c r="B31" s="46"/>
      <c r="C31" s="46"/>
      <c r="D31" s="33" t="s">
        <v>189</v>
      </c>
      <c r="E31" s="87"/>
      <c r="F31" s="29"/>
      <c r="G31" s="46"/>
      <c r="H31" s="29" t="s">
        <v>189</v>
      </c>
      <c r="I31" s="85"/>
      <c r="J31" s="29"/>
      <c r="K31" s="96"/>
      <c r="L31" s="29"/>
      <c r="M31" s="46"/>
      <c r="N31" s="147"/>
      <c r="O31" s="147"/>
      <c r="P31" s="147"/>
      <c r="Q31" s="46"/>
      <c r="R31" s="51"/>
      <c r="S31" s="85"/>
      <c r="T31" s="51"/>
      <c r="U31" s="85"/>
      <c r="V31" s="51"/>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row>
    <row r="32" spans="1:49" x14ac:dyDescent="0.3">
      <c r="A32" s="53"/>
      <c r="B32" s="46"/>
      <c r="C32" s="46"/>
      <c r="D32" s="33" t="s">
        <v>95</v>
      </c>
      <c r="E32" s="87"/>
      <c r="F32" s="29"/>
      <c r="G32" s="46"/>
      <c r="H32" s="29" t="s">
        <v>95</v>
      </c>
      <c r="I32" s="85"/>
      <c r="J32" s="29"/>
      <c r="K32" s="85"/>
      <c r="L32" s="29"/>
      <c r="M32" s="46"/>
      <c r="N32" s="127"/>
      <c r="O32" s="127"/>
      <c r="P32" s="127"/>
      <c r="Q32" s="46"/>
      <c r="R32" s="46"/>
      <c r="S32" s="73"/>
      <c r="T32" s="46"/>
      <c r="U32" s="73"/>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row>
    <row r="33" spans="1:49" x14ac:dyDescent="0.3">
      <c r="A33" s="46"/>
      <c r="B33" s="46"/>
      <c r="C33" s="46"/>
      <c r="D33" s="33" t="s">
        <v>94</v>
      </c>
      <c r="E33" s="87"/>
      <c r="F33" s="29"/>
      <c r="G33" s="46"/>
      <c r="H33" s="29" t="s">
        <v>94</v>
      </c>
      <c r="I33" s="85"/>
      <c r="J33" s="29"/>
      <c r="K33" s="85"/>
      <c r="L33" s="29"/>
      <c r="M33" s="46"/>
      <c r="N33" s="46"/>
      <c r="O33" s="73"/>
      <c r="P33" s="46"/>
      <c r="Q33" s="46"/>
      <c r="R33" s="46"/>
      <c r="S33" s="73"/>
      <c r="T33" s="46"/>
      <c r="U33" s="73"/>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row>
    <row r="34" spans="1:49" x14ac:dyDescent="0.3">
      <c r="A34" s="46"/>
      <c r="B34" s="46"/>
      <c r="C34" s="46"/>
      <c r="D34" s="33" t="s">
        <v>323</v>
      </c>
      <c r="E34" s="87"/>
      <c r="F34" s="29"/>
      <c r="G34" s="46"/>
      <c r="H34" s="29" t="s">
        <v>323</v>
      </c>
      <c r="I34" s="85"/>
      <c r="J34" s="29"/>
      <c r="K34" s="85"/>
      <c r="L34" s="29"/>
      <c r="M34" s="46"/>
      <c r="N34" s="150"/>
      <c r="O34" s="150"/>
      <c r="P34" s="150"/>
      <c r="Q34" s="46"/>
      <c r="R34" s="46"/>
      <c r="S34" s="73"/>
      <c r="T34" s="46"/>
      <c r="U34" s="73"/>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row>
    <row r="35" spans="1:49" x14ac:dyDescent="0.3">
      <c r="A35" s="51"/>
      <c r="B35" s="46"/>
      <c r="C35" s="46"/>
      <c r="D35" s="33" t="s">
        <v>216</v>
      </c>
      <c r="E35" s="87"/>
      <c r="F35" s="29"/>
      <c r="G35" s="46"/>
      <c r="H35" s="29" t="s">
        <v>216</v>
      </c>
      <c r="I35" s="85"/>
      <c r="J35" s="29"/>
      <c r="K35" s="85"/>
      <c r="L35" s="29"/>
      <c r="M35" s="46"/>
      <c r="N35" s="150"/>
      <c r="O35" s="150"/>
      <c r="P35" s="150"/>
      <c r="Q35" s="46"/>
      <c r="R35" s="46"/>
      <c r="S35" s="73"/>
      <c r="T35" s="46"/>
      <c r="U35" s="73"/>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row>
    <row r="36" spans="1:49" x14ac:dyDescent="0.3">
      <c r="A36" s="51"/>
      <c r="B36" s="46"/>
      <c r="C36" s="46"/>
      <c r="D36" s="33" t="s">
        <v>219</v>
      </c>
      <c r="E36" s="87"/>
      <c r="F36" s="29"/>
      <c r="G36" s="46"/>
      <c r="H36" s="29" t="s">
        <v>219</v>
      </c>
      <c r="I36" s="85"/>
      <c r="J36" s="29"/>
      <c r="K36" s="85"/>
      <c r="L36" s="29"/>
      <c r="M36" s="46"/>
      <c r="N36" s="151"/>
      <c r="O36" s="151"/>
      <c r="P36" s="151"/>
      <c r="Q36" s="46"/>
      <c r="R36" s="46"/>
      <c r="S36" s="73"/>
      <c r="T36" s="46"/>
      <c r="U36" s="73"/>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row>
    <row r="37" spans="1:49" x14ac:dyDescent="0.3">
      <c r="A37" s="46"/>
      <c r="B37" s="46"/>
      <c r="C37" s="46"/>
      <c r="D37" s="143" t="s">
        <v>501</v>
      </c>
      <c r="E37" s="146"/>
      <c r="F37" s="146"/>
      <c r="G37" s="51"/>
      <c r="H37" s="148" t="s">
        <v>449</v>
      </c>
      <c r="I37" s="146"/>
      <c r="J37" s="146"/>
      <c r="K37" s="146"/>
      <c r="L37" s="146"/>
      <c r="M37" s="46"/>
      <c r="N37" s="46"/>
      <c r="O37" s="73"/>
      <c r="P37" s="46"/>
      <c r="Q37" s="46"/>
      <c r="R37" s="46"/>
      <c r="S37" s="73"/>
      <c r="T37" s="46"/>
      <c r="U37" s="73"/>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row>
    <row r="38" spans="1:49" x14ac:dyDescent="0.3">
      <c r="A38" s="46"/>
      <c r="B38" s="46"/>
      <c r="C38" s="46"/>
      <c r="D38" s="147"/>
      <c r="E38" s="147"/>
      <c r="F38" s="147"/>
      <c r="G38" s="46"/>
      <c r="H38" s="147"/>
      <c r="I38" s="147"/>
      <c r="J38" s="147"/>
      <c r="K38" s="147"/>
      <c r="L38" s="147"/>
      <c r="M38" s="46"/>
      <c r="N38" s="46"/>
      <c r="O38" s="73"/>
      <c r="P38" s="46"/>
      <c r="Q38" s="46"/>
      <c r="R38" s="46"/>
      <c r="S38" s="73"/>
      <c r="T38" s="46"/>
      <c r="U38" s="73"/>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row>
    <row r="39" spans="1:49" x14ac:dyDescent="0.3">
      <c r="A39" s="46"/>
      <c r="B39" s="46"/>
      <c r="C39" s="46"/>
      <c r="D39" s="149" t="s">
        <v>300</v>
      </c>
      <c r="E39" s="147"/>
      <c r="F39" s="147"/>
      <c r="G39" s="46"/>
      <c r="H39" s="51"/>
      <c r="I39" s="85"/>
      <c r="J39" s="51"/>
      <c r="K39" s="85"/>
      <c r="L39" s="46"/>
      <c r="M39" s="46"/>
      <c r="N39" s="46"/>
      <c r="O39" s="73"/>
      <c r="P39" s="46"/>
      <c r="Q39" s="46"/>
      <c r="R39" s="46"/>
      <c r="S39" s="73"/>
      <c r="T39" s="46"/>
      <c r="U39" s="73"/>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row>
    <row r="40" spans="1:49" x14ac:dyDescent="0.3">
      <c r="A40" s="46"/>
      <c r="B40" s="46"/>
      <c r="C40" s="46"/>
      <c r="D40" s="147"/>
      <c r="E40" s="147"/>
      <c r="F40" s="147"/>
      <c r="G40" s="46"/>
      <c r="H40" s="51"/>
      <c r="I40" s="85"/>
      <c r="J40" s="51"/>
      <c r="K40" s="85"/>
      <c r="L40" s="46"/>
      <c r="M40" s="46"/>
      <c r="N40" s="46"/>
      <c r="O40" s="73"/>
      <c r="P40" s="46"/>
      <c r="Q40" s="46"/>
      <c r="R40" s="46"/>
      <c r="S40" s="73"/>
      <c r="T40" s="46"/>
      <c r="U40" s="73"/>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row>
    <row r="41" spans="1:49" x14ac:dyDescent="0.3">
      <c r="A41" s="46"/>
      <c r="B41" s="46"/>
      <c r="C41" s="46"/>
      <c r="D41" s="46"/>
      <c r="E41" s="73"/>
      <c r="F41" s="46"/>
      <c r="G41" s="46"/>
      <c r="H41" s="51"/>
      <c r="I41" s="85"/>
      <c r="J41" s="51"/>
      <c r="K41" s="85"/>
      <c r="L41" s="46"/>
      <c r="M41" s="46"/>
      <c r="N41" s="46"/>
      <c r="O41" s="73"/>
      <c r="P41" s="46"/>
      <c r="Q41" s="46"/>
      <c r="R41" s="46"/>
      <c r="S41" s="73"/>
      <c r="T41" s="46"/>
      <c r="U41" s="73"/>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row>
    <row r="42" spans="1:49" x14ac:dyDescent="0.3">
      <c r="A42" s="3" t="str">
        <f>IF(LEFT(A7,1)="{",A7,""&amp;CHAR(34)&amp;A7&amp;CHAR(34))</f>
        <v>"Agroecology"</v>
      </c>
      <c r="B42" s="46"/>
      <c r="C42" s="46"/>
      <c r="D42" s="3" t="str">
        <f>IF(LEFT(D7,1)="{",D7,""&amp;CHAR(34)&amp;D7&amp;CHAR(34))</f>
        <v>"Agricultur*"</v>
      </c>
      <c r="E42" s="85"/>
      <c r="F42" s="3" t="str">
        <f>IF(LEFT(F7,1)="{",F7,""&amp;CHAR(34)&amp;F7&amp;CHAR(34))</f>
        <v>"Changing climate"</v>
      </c>
      <c r="G42" s="51"/>
      <c r="H42" s="3" t="str">
        <f>IF(LEFT(H7,1)="{",H7,""&amp;CHAR(34)&amp;H7&amp;CHAR(34))</f>
        <v>"Agricultur*"</v>
      </c>
      <c r="I42" s="85"/>
      <c r="J42" s="3" t="str">
        <f>IF(LEFT(J7,1)="{",J7,""&amp;CHAR(34)&amp;J7&amp;CHAR(34))</f>
        <v>"Greenhouse gas"</v>
      </c>
      <c r="K42" s="85"/>
      <c r="L42" s="3" t="str">
        <f>IF(LEFT(L7,1)="{",L7,""&amp;CHAR(34)&amp;L7&amp;CHAR(34))</f>
        <v>"Accumulation"</v>
      </c>
      <c r="M42" s="46"/>
      <c r="N42" s="3" t="str">
        <f>IF(LEFT(N7,1)="{",N7,""&amp;CHAR(34)&amp;N7&amp;CHAR(34))</f>
        <v>"Biocide"</v>
      </c>
      <c r="O42" s="73"/>
      <c r="P42" s="3" t="str">
        <f>IF(LEFT(P7,1)="{",P7,""&amp;CHAR(34)&amp;P7&amp;CHAR(34))</f>
        <v>"Changing climate"</v>
      </c>
      <c r="Q42" s="46"/>
      <c r="R42" s="3" t="str">
        <f>IF(LEFT(R7,1)="{",R7,""&amp;CHAR(34)&amp;R7&amp;CHAR(34))</f>
        <v>"Biocide"</v>
      </c>
      <c r="S42" s="73"/>
      <c r="T42" s="3" t="str">
        <f>IF(LEFT(T7,1)="{",T7,""&amp;CHAR(34)&amp;T7&amp;CHAR(34))</f>
        <v>"Greenhouse gas"</v>
      </c>
      <c r="U42" s="73"/>
      <c r="V42" s="3" t="str">
        <f>IF(LEFT(V7,1)="{",V7,""&amp;CHAR(34)&amp;V7&amp;CHAR(34))</f>
        <v>"Accumulation"</v>
      </c>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row>
    <row r="43" spans="1:49" x14ac:dyDescent="0.3">
      <c r="A43" s="3" t="str">
        <f>A42&amp;" or "&amp;IF(LEFT(A8,1)="{",A8,""&amp;CHAR(34)&amp;A8&amp;CHAR(34))</f>
        <v>"Agroecology" or "Agroforestry"</v>
      </c>
      <c r="B43" s="46"/>
      <c r="C43" s="46"/>
      <c r="D43" s="3" t="str">
        <f>D42&amp;" or "&amp;IF(LEFT(D8,1)="{",D8,""&amp;CHAR(34)&amp;D8&amp;CHAR(34))</f>
        <v>"Agricultur*" or "Agronomy"</v>
      </c>
      <c r="E43" s="74"/>
      <c r="F43" s="3" t="str">
        <f>F42&amp;" or "&amp;IF(LEFT(F8,1)="{",F8,""&amp;CHAR(34)&amp;F8&amp;CHAR(34))</f>
        <v>"Changing climate" or "Climate adapt*"</v>
      </c>
      <c r="G43" s="51"/>
      <c r="H43" s="3" t="str">
        <f>H42&amp;" or "&amp;IF(LEFT(H8,1)="{",H8,""&amp;CHAR(34)&amp;H8&amp;CHAR(34))</f>
        <v>"Agricultur*" or "Agronomy"</v>
      </c>
      <c r="I43" s="74"/>
      <c r="J43" s="3" t="str">
        <f>J42&amp;" or "&amp;IF(LEFT(J8,1)="{",J8,""&amp;CHAR(34)&amp;J8&amp;CHAR(34))</f>
        <v>"Greenhouse gas" or "GHG"</v>
      </c>
      <c r="K43" s="74"/>
      <c r="L43" s="3" t="str">
        <f>L42&amp;" or "&amp;IF(LEFT(L8,1)="{",L8,""&amp;CHAR(34)&amp;L8&amp;CHAR(34))</f>
        <v>"Accumulation" or "Balance"</v>
      </c>
      <c r="M43" s="46"/>
      <c r="N43" s="3" t="str">
        <f>N42&amp;" or "&amp;IF(LEFT(N8,1)="{",N8,""&amp;CHAR(34)&amp;N8&amp;CHAR(34))</f>
        <v>"Biocide" or "Biological control"</v>
      </c>
      <c r="O43" s="73"/>
      <c r="P43" s="3" t="str">
        <f>P42&amp;" or "&amp;IF(LEFT(P8,1)="{",P8,""&amp;CHAR(34)&amp;P8&amp;CHAR(34))</f>
        <v>"Changing climate" or "Climate adapt*"</v>
      </c>
      <c r="Q43" s="46"/>
      <c r="R43" s="3" t="str">
        <f>R42&amp;" or "&amp;IF(LEFT(R8,1)="{",R8,""&amp;CHAR(34)&amp;R8&amp;CHAR(34))</f>
        <v>"Biocide" or "Biological control"</v>
      </c>
      <c r="S43" s="73"/>
      <c r="T43" s="3" t="str">
        <f>T42&amp;" or "&amp;IF(LEFT(T8,1)="{",T8,""&amp;CHAR(34)&amp;T8&amp;CHAR(34))</f>
        <v>"Greenhouse gas" or "GHG"</v>
      </c>
      <c r="U43" s="73"/>
      <c r="V43" s="3" t="str">
        <f>V42&amp;" or "&amp;IF(LEFT(V8,1)="{",V8,""&amp;CHAR(34)&amp;V8&amp;CHAR(34))</f>
        <v>"Accumulation" or "Balance"</v>
      </c>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row>
    <row r="44" spans="1:49" x14ac:dyDescent="0.3">
      <c r="A44" s="3" t="str">
        <f t="shared" ref="A44:A61" si="0">A43&amp;" or "&amp;IF(LEFT(A9,1)="{",A9,""&amp;CHAR(34)&amp;A9&amp;CHAR(34))</f>
        <v>"Agroecology" or "Agroforestry" or "Conservation agriculture"</v>
      </c>
      <c r="B44" s="46"/>
      <c r="C44" s="46"/>
      <c r="D44" s="3" t="str">
        <f t="shared" ref="D44:D71" si="1">D43&amp;" or "&amp;IF(LEFT(D9,1)="{",D9,""&amp;CHAR(34)&amp;D9&amp;CHAR(34))</f>
        <v>"Agricultur*" or "Agronomy" or "Animal production"</v>
      </c>
      <c r="E44" s="74"/>
      <c r="F44" s="3" t="str">
        <f t="shared" ref="F44:F62" si="2">F43&amp;" or "&amp;IF(LEFT(F9,1)="{",F9,""&amp;CHAR(34)&amp;F9&amp;CHAR(34))</f>
        <v>"Changing climate" or "Climate adapt*" or "Climate change"</v>
      </c>
      <c r="G44" s="51"/>
      <c r="H44" s="3" t="str">
        <f t="shared" ref="H44:H71" si="3">H43&amp;" or "&amp;IF(LEFT(H9,1)="{",H9,""&amp;CHAR(34)&amp;H9&amp;CHAR(34))</f>
        <v>"Agricultur*" or "Agronomy" or "Animal production"</v>
      </c>
      <c r="I44" s="74"/>
      <c r="J44" s="3" t="str">
        <f t="shared" ref="J44:J49" si="4">J43&amp;" or "&amp;IF(LEFT(J9,1)="{",J9,""&amp;CHAR(34)&amp;J9&amp;CHAR(34))</f>
        <v>"Greenhouse gas" or "GHG" or "Carbon"</v>
      </c>
      <c r="K44" s="97"/>
      <c r="L44" s="3" t="str">
        <f t="shared" ref="L44:L63" si="5">L43&amp;" or "&amp;IF(LEFT(L9,1)="{",L9,""&amp;CHAR(34)&amp;L9&amp;CHAR(34))</f>
        <v>"Accumulation" or "Balance" or "Budget"</v>
      </c>
      <c r="M44" s="46"/>
      <c r="N44" s="3" t="str">
        <f t="shared" ref="N44:N54" si="6">N43&amp;" or "&amp;IF(LEFT(N9,1)="{",N9,""&amp;CHAR(34)&amp;N9&amp;CHAR(34))</f>
        <v>"Biocide" or "Biological control" or "Ditching"</v>
      </c>
      <c r="O44" s="73"/>
      <c r="P44" s="3" t="str">
        <f t="shared" ref="P44:P62" si="7">P43&amp;" or "&amp;IF(LEFT(P9,1)="{",P9,""&amp;CHAR(34)&amp;P9&amp;CHAR(34))</f>
        <v>"Changing climate" or "Climate adapt*" or "Climate change"</v>
      </c>
      <c r="Q44" s="46"/>
      <c r="R44" s="3" t="str">
        <f t="shared" ref="R44:R54" si="8">R43&amp;" or "&amp;IF(LEFT(R9,1)="{",R9,""&amp;CHAR(34)&amp;R9&amp;CHAR(34))</f>
        <v>"Biocide" or "Biological control" or "Ditching"</v>
      </c>
      <c r="S44" s="73"/>
      <c r="T44" s="3" t="str">
        <f t="shared" ref="T44:T49" si="9">T43&amp;" or "&amp;IF(LEFT(T9,1)="{",T9,""&amp;CHAR(34)&amp;T9&amp;CHAR(34))</f>
        <v>"Greenhouse gas" or "GHG" or "Carbon"</v>
      </c>
      <c r="U44" s="73"/>
      <c r="V44" s="3" t="str">
        <f t="shared" ref="V44:V63" si="10">V43&amp;" or "&amp;IF(LEFT(V9,1)="{",V9,""&amp;CHAR(34)&amp;V9&amp;CHAR(34))</f>
        <v>"Accumulation" or "Balance" or "Budget"</v>
      </c>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row>
    <row r="45" spans="1:49" x14ac:dyDescent="0.3">
      <c r="A45" s="3" t="str">
        <f t="shared" si="0"/>
        <v>"Agroecology" or "Agroforestry" or "Conservation agriculture" or "Organic agriculture "</v>
      </c>
      <c r="B45" s="46"/>
      <c r="C45" s="46"/>
      <c r="D45" s="3" t="str">
        <f t="shared" si="1"/>
        <v>"Agricultur*" or "Agronomy" or "Animal production" or "Arable"</v>
      </c>
      <c r="E45" s="85"/>
      <c r="F45" s="3" t="str">
        <f t="shared" si="2"/>
        <v>"Changing climate" or "Climate adapt*" or "Climate change" or "Climate friendly"</v>
      </c>
      <c r="G45" s="51"/>
      <c r="H45" s="3" t="str">
        <f t="shared" si="3"/>
        <v>"Agricultur*" or "Agronomy" or "Animal production" or "Arable"</v>
      </c>
      <c r="I45" s="85"/>
      <c r="J45" s="3" t="str">
        <f t="shared" si="4"/>
        <v>"Greenhouse gas" or "GHG" or "Carbon" or "CO2"</v>
      </c>
      <c r="K45" s="96"/>
      <c r="L45" s="3" t="str">
        <f t="shared" si="5"/>
        <v>"Accumulation" or "Balance" or "Budget" or "Capture"</v>
      </c>
      <c r="M45" s="46"/>
      <c r="N45" s="3" t="str">
        <f t="shared" si="6"/>
        <v>"Biocide" or "Biological control" or "Ditching" or "Drainage"</v>
      </c>
      <c r="O45" s="73"/>
      <c r="P45" s="3" t="str">
        <f t="shared" si="7"/>
        <v>"Changing climate" or "Climate adapt*" or "Climate change" or "Climate friendly"</v>
      </c>
      <c r="Q45" s="46"/>
      <c r="R45" s="3" t="str">
        <f t="shared" si="8"/>
        <v>"Biocide" or "Biological control" or "Ditching" or "Drainage"</v>
      </c>
      <c r="S45" s="73"/>
      <c r="T45" s="3" t="str">
        <f t="shared" si="9"/>
        <v>"Greenhouse gas" or "GHG" or "Carbon" or "CO2"</v>
      </c>
      <c r="U45" s="73"/>
      <c r="V45" s="3" t="str">
        <f t="shared" si="10"/>
        <v>"Accumulation" or "Balance" or "Budget" or "Capture"</v>
      </c>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row>
    <row r="46" spans="1:49" x14ac:dyDescent="0.3">
      <c r="A46" s="3" t="str">
        <f t="shared" si="0"/>
        <v>"Agroecology" or "Agroforestry" or "Conservation agriculture" or "Organic agriculture " or "Organic cereal"</v>
      </c>
      <c r="B46" s="46"/>
      <c r="C46" s="46"/>
      <c r="D46" s="3" t="str">
        <f t="shared" si="1"/>
        <v>"Agricultur*" or "Agronomy" or "Animal production" or "Arable" or "Beef production"</v>
      </c>
      <c r="E46" s="85"/>
      <c r="F46" s="3" t="str">
        <f t="shared" si="2"/>
        <v>"Changing climate" or "Climate adapt*" or "Climate change" or "Climate friendly" or "Climate neutral "</v>
      </c>
      <c r="G46" s="51"/>
      <c r="H46" s="3" t="str">
        <f t="shared" si="3"/>
        <v>"Agricultur*" or "Agronomy" or "Animal production" or "Arable" or "Beef production"</v>
      </c>
      <c r="I46" s="85"/>
      <c r="J46" s="3" t="str">
        <f t="shared" si="4"/>
        <v>"Greenhouse gas" or "GHG" or "Carbon" or "CO2" or "Methane"</v>
      </c>
      <c r="K46" s="96"/>
      <c r="L46" s="3" t="str">
        <f t="shared" si="5"/>
        <v>"Accumulation" or "Balance" or "Budget" or "Capture" or "Content"</v>
      </c>
      <c r="M46" s="46"/>
      <c r="N46" s="3" t="str">
        <f t="shared" si="6"/>
        <v>"Biocide" or "Biological control" or "Ditching" or "Drainage" or "Fertiliz*"</v>
      </c>
      <c r="O46" s="73"/>
      <c r="P46" s="3" t="str">
        <f t="shared" si="7"/>
        <v>"Changing climate" or "Climate adapt*" or "Climate change" or "Climate friendly" or "Climate neutral "</v>
      </c>
      <c r="Q46" s="46"/>
      <c r="R46" s="3" t="str">
        <f t="shared" si="8"/>
        <v>"Biocide" or "Biological control" or "Ditching" or "Drainage" or "Fertiliz*"</v>
      </c>
      <c r="S46" s="73"/>
      <c r="T46" s="3" t="str">
        <f t="shared" si="9"/>
        <v>"Greenhouse gas" or "GHG" or "Carbon" or "CO2" or "Methane"</v>
      </c>
      <c r="U46" s="73"/>
      <c r="V46" s="3" t="str">
        <f t="shared" si="10"/>
        <v>"Accumulation" or "Balance" or "Budget" or "Capture" or "Content"</v>
      </c>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row>
    <row r="47" spans="1:49" x14ac:dyDescent="0.3">
      <c r="A47" s="3" t="str">
        <f t="shared" si="0"/>
        <v>"Agroecology" or "Agroforestry" or "Conservation agriculture" or "Organic agriculture " or "Organic cereal" or "Organic crop*"</v>
      </c>
      <c r="B47" s="46"/>
      <c r="C47" s="46"/>
      <c r="D47" s="3" t="str">
        <f t="shared" si="1"/>
        <v>"Agricultur*" or "Agronomy" or "Animal production" or "Arable" or "Beef production" or "Cereal cultivation"</v>
      </c>
      <c r="E47" s="85"/>
      <c r="F47" s="3" t="str">
        <f t="shared" si="2"/>
        <v>"Changing climate" or "Climate adapt*" or "Climate change" or "Climate friendly" or "Climate neutral " or "Climate smart"</v>
      </c>
      <c r="G47" s="51"/>
      <c r="H47" s="3" t="str">
        <f t="shared" si="3"/>
        <v>"Agricultur*" or "Agronomy" or "Animal production" or "Arable" or "Beef production" or "Cereal cultivation"</v>
      </c>
      <c r="I47" s="85"/>
      <c r="J47" s="3" t="str">
        <f t="shared" si="4"/>
        <v>"Greenhouse gas" or "GHG" or "Carbon" or "CO2" or "Methane" or "CH4"</v>
      </c>
      <c r="K47" s="96"/>
      <c r="L47" s="3" t="str">
        <f t="shared" si="5"/>
        <v>"Accumulation" or "Balance" or "Budget" or "Capture" or "Content" or "Cycle"</v>
      </c>
      <c r="M47" s="46"/>
      <c r="N47" s="3" t="str">
        <f t="shared" si="6"/>
        <v>"Biocide" or "Biological control" or "Ditching" or "Drainage" or "Fertiliz*" or "Harrow*"</v>
      </c>
      <c r="O47" s="73"/>
      <c r="P47" s="3" t="str">
        <f t="shared" si="7"/>
        <v>"Changing climate" or "Climate adapt*" or "Climate change" or "Climate friendly" or "Climate neutral " or "Climate smart"</v>
      </c>
      <c r="Q47" s="46"/>
      <c r="R47" s="3" t="str">
        <f t="shared" si="8"/>
        <v>"Biocide" or "Biological control" or "Ditching" or "Drainage" or "Fertiliz*" or "Harrow*"</v>
      </c>
      <c r="S47" s="73"/>
      <c r="T47" s="3" t="str">
        <f t="shared" si="9"/>
        <v>"Greenhouse gas" or "GHG" or "Carbon" or "CO2" or "Methane" or "CH4"</v>
      </c>
      <c r="U47" s="73"/>
      <c r="V47" s="3" t="str">
        <f t="shared" si="10"/>
        <v>"Accumulation" or "Balance" or "Budget" or "Capture" or "Content" or "Cycle"</v>
      </c>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row>
    <row r="48" spans="1:49" x14ac:dyDescent="0.3">
      <c r="A48" s="3" t="str">
        <f t="shared" si="0"/>
        <v>"Agroecology" or "Agroforestry" or "Conservation agriculture" or "Organic agriculture " or "Organic cereal" or "Organic crop*" or "Organic cultivation"</v>
      </c>
      <c r="B48" s="46"/>
      <c r="C48" s="46"/>
      <c r="D48" s="3" t="str">
        <f t="shared" si="1"/>
        <v>"Agricultur*" or "Agronomy" or "Animal production" or "Arable" or "Beef production" or "Cereal cultivation" or "Cereal production"</v>
      </c>
      <c r="E48" s="85"/>
      <c r="F48" s="3" t="str">
        <f t="shared" si="2"/>
        <v>"Changing climate" or "Climate adapt*" or "Climate change" or "Climate friendly" or "Climate neutral " or "Climate smart" or "Climate-ready"</v>
      </c>
      <c r="G48" s="51"/>
      <c r="H48" s="3" t="str">
        <f t="shared" si="3"/>
        <v>"Agricultur*" or "Agronomy" or "Animal production" or "Arable" or "Beef production" or "Cereal cultivation" or "Cereal production"</v>
      </c>
      <c r="I48" s="85"/>
      <c r="J48" s="3" t="str">
        <f t="shared" si="4"/>
        <v>"Greenhouse gas" or "GHG" or "Carbon" or "CO2" or "Methane" or "CH4" or "Laughing gas"</v>
      </c>
      <c r="K48" s="96"/>
      <c r="L48" s="3" t="str">
        <f t="shared" si="5"/>
        <v>"Accumulation" or "Balance" or "Budget" or "Capture" or "Content" or "Cycle" or "Cyclus"</v>
      </c>
      <c r="M48" s="46"/>
      <c r="N48" s="3" t="str">
        <f t="shared" si="6"/>
        <v>"Biocide" or "Biological control" or "Ditching" or "Drainage" or "Fertiliz*" or "Harrow*" or "Irrigation"</v>
      </c>
      <c r="O48" s="73"/>
      <c r="P48" s="3" t="str">
        <f t="shared" si="7"/>
        <v>"Changing climate" or "Climate adapt*" or "Climate change" or "Climate friendly" or "Climate neutral " or "Climate smart" or "Climate-ready"</v>
      </c>
      <c r="Q48" s="46"/>
      <c r="R48" s="3" t="str">
        <f t="shared" si="8"/>
        <v>"Biocide" or "Biological control" or "Ditching" or "Drainage" or "Fertiliz*" or "Harrow*" or "Irrigation"</v>
      </c>
      <c r="S48" s="73"/>
      <c r="T48" s="3" t="str">
        <f t="shared" si="9"/>
        <v>"Greenhouse gas" or "GHG" or "Carbon" or "CO2" or "Methane" or "CH4" or "Laughing gas"</v>
      </c>
      <c r="U48" s="73"/>
      <c r="V48" s="3" t="str">
        <f t="shared" si="10"/>
        <v>"Accumulation" or "Balance" or "Budget" or "Capture" or "Content" or "Cycle" or "Cyclus"</v>
      </c>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row>
    <row r="49" spans="1:49" x14ac:dyDescent="0.3">
      <c r="A49" s="3" t="str">
        <f t="shared" si="0"/>
        <v>"Agroecology" or "Agroforestry" or "Conservation agriculture" or "Organic agriculture " or "Organic cereal" or "Organic crop*" or "Organic cultivation" or "Organic dairy"</v>
      </c>
      <c r="B49" s="46"/>
      <c r="C49" s="46"/>
      <c r="D49" s="3" t="str">
        <f t="shared" si="1"/>
        <v>"Agricultur*" or "Agronomy" or "Animal production" or "Arable" or "Beef production" or "Cereal cultivation" or "Cereal production" or "Crop*"</v>
      </c>
      <c r="E49" s="85"/>
      <c r="F49" s="3" t="str">
        <f t="shared" si="2"/>
        <v>"Changing climate" or "Climate adapt*" or "Climate change" or "Climate friendly" or "Climate neutral " or "Climate smart" or "Climate-ready" or "Climatic adapt*"</v>
      </c>
      <c r="G49" s="51"/>
      <c r="H49" s="3" t="str">
        <f t="shared" si="3"/>
        <v>"Agricultur*" or "Agronomy" or "Animal production" or "Arable" or "Beef production" or "Cereal cultivation" or "Cereal production" or "Crop*"</v>
      </c>
      <c r="I49" s="85"/>
      <c r="J49" s="3" t="str">
        <f t="shared" si="4"/>
        <v>"Greenhouse gas" or "GHG" or "Carbon" or "CO2" or "Methane" or "CH4" or "Laughing gas" or "N2O"</v>
      </c>
      <c r="K49" s="96"/>
      <c r="L49" s="3" t="str">
        <f t="shared" si="5"/>
        <v>"Accumulation" or "Balance" or "Budget" or "Capture" or "Content" or "Cycle" or "Cyclus" or "Density"</v>
      </c>
      <c r="M49" s="46"/>
      <c r="N49" s="3" t="str">
        <f t="shared" si="6"/>
        <v>"Biocide" or "Biological control" or "Ditching" or "Drainage" or "Fertiliz*" or "Harrow*" or "Irrigation" or "Manure"</v>
      </c>
      <c r="O49" s="73"/>
      <c r="P49" s="3" t="str">
        <f t="shared" si="7"/>
        <v>"Changing climate" or "Climate adapt*" or "Climate change" or "Climate friendly" or "Climate neutral " or "Climate smart" or "Climate-ready" or "Climatic adapt*"</v>
      </c>
      <c r="Q49" s="46"/>
      <c r="R49" s="3" t="str">
        <f t="shared" si="8"/>
        <v>"Biocide" or "Biological control" or "Ditching" or "Drainage" or "Fertiliz*" or "Harrow*" or "Irrigation" or "Manure"</v>
      </c>
      <c r="S49" s="73"/>
      <c r="T49" s="3" t="str">
        <f t="shared" si="9"/>
        <v>"Greenhouse gas" or "GHG" or "Carbon" or "CO2" or "Methane" or "CH4" or "Laughing gas" or "N2O"</v>
      </c>
      <c r="U49" s="73"/>
      <c r="V49" s="3" t="str">
        <f t="shared" si="10"/>
        <v>"Accumulation" or "Balance" or "Budget" or "Capture" or "Content" or "Cycle" or "Cyclus" or "Density"</v>
      </c>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row>
    <row r="50" spans="1:49" x14ac:dyDescent="0.3">
      <c r="A50" s="3" t="str">
        <f t="shared" si="0"/>
        <v>"Agroecology" or "Agroforestry" or "Conservation agriculture" or "Organic agriculture " or "Organic cereal" or "Organic crop*" or "Organic cultivation" or "Organic dairy" or "Organic farm "</v>
      </c>
      <c r="B50" s="46"/>
      <c r="C50" s="46"/>
      <c r="D50" s="3" t="str">
        <f t="shared" si="1"/>
        <v>"Agricultur*" or "Agronomy" or "Animal production" or "Arable" or "Beef production" or "Cereal cultivation" or "Cereal production" or "Crop*" or "Dairy"</v>
      </c>
      <c r="E50" s="85"/>
      <c r="F50" s="3" t="str">
        <f t="shared" si="2"/>
        <v>"Changing climate" or "Climate adapt*" or "Climate change" or "Climate friendly" or "Climate neutral " or "Climate smart" or "Climate-ready" or "Climatic adapt*" or "Climatic change"</v>
      </c>
      <c r="G50" s="51"/>
      <c r="H50" s="3" t="str">
        <f t="shared" si="3"/>
        <v>"Agricultur*" or "Agronomy" or "Animal production" or "Arable" or "Beef production" or "Cereal cultivation" or "Cereal production" or "Crop*" or "Dairy"</v>
      </c>
      <c r="I50" s="85"/>
      <c r="J50" s="51"/>
      <c r="K50" s="96"/>
      <c r="L50" s="3" t="str">
        <f t="shared" si="5"/>
        <v>"Accumulation" or "Balance" or "Budget" or "Capture" or "Content" or "Cycle" or "Cyclus" or "Density" or "Dynamics"</v>
      </c>
      <c r="M50" s="46"/>
      <c r="N50" s="3" t="str">
        <f t="shared" si="6"/>
        <v>"Biocide" or "Biological control" or "Ditching" or "Drainage" or "Fertiliz*" or "Harrow*" or "Irrigation" or "Manure" or "Pesticide"</v>
      </c>
      <c r="O50" s="73"/>
      <c r="P50" s="3" t="str">
        <f t="shared" si="7"/>
        <v>"Changing climate" or "Climate adapt*" or "Climate change" or "Climate friendly" or "Climate neutral " or "Climate smart" or "Climate-ready" or "Climatic adapt*" or "Climatic change"</v>
      </c>
      <c r="Q50" s="46"/>
      <c r="R50" s="3" t="str">
        <f t="shared" si="8"/>
        <v>"Biocide" or "Biological control" or "Ditching" or "Drainage" or "Fertiliz*" or "Harrow*" or "Irrigation" or "Manure" or "Pesticide"</v>
      </c>
      <c r="S50" s="73"/>
      <c r="T50" s="46"/>
      <c r="U50" s="73"/>
      <c r="V50" s="3" t="str">
        <f t="shared" si="10"/>
        <v>"Accumulation" or "Balance" or "Budget" or "Capture" or "Content" or "Cycle" or "Cyclus" or "Density" or "Dynamics"</v>
      </c>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row>
    <row r="51" spans="1:49" x14ac:dyDescent="0.3">
      <c r="A51" s="3" t="str">
        <f t="shared" si="0"/>
        <v>"Agroecology" or "Agroforestry" or "Conservation agriculture" or "Organic agriculture " or "Organic cereal" or "Organic crop*" or "Organic cultivation" or "Organic dairy" or "Organic farm " or "Organic farming"</v>
      </c>
      <c r="B51" s="46"/>
      <c r="C51" s="46"/>
      <c r="D51" s="3" t="str">
        <f t="shared" si="1"/>
        <v>"Agricultur*" or "Agronomy" or "Animal production" or "Arable" or "Beef production" or "Cereal cultivation" or "Cereal production" or "Crop*" or "Dairy" or "Domestic animals"</v>
      </c>
      <c r="E51" s="85"/>
      <c r="F51" s="3" t="str">
        <f t="shared" si="2"/>
        <v>"Changing climate" or "Climate adapt*" or "Climate change" or "Climate friendly" or "Climate neutral " or "Climate smart" or "Climate-ready" or "Climatic adapt*" or "Climatic change" or "Eco-friendly"</v>
      </c>
      <c r="G51" s="51"/>
      <c r="H51" s="3" t="str">
        <f t="shared" si="3"/>
        <v>"Agricultur*" or "Agronomy" or "Animal production" or "Arable" or "Beef production" or "Cereal cultivation" or "Cereal production" or "Crop*" or "Dairy" or "Domestic animals"</v>
      </c>
      <c r="I51" s="85"/>
      <c r="J51" s="51"/>
      <c r="K51" s="96"/>
      <c r="L51" s="3" t="str">
        <f t="shared" si="5"/>
        <v>"Accumulation" or "Balance" or "Budget" or "Capture" or "Content" or "Cycle" or "Cyclus" or "Density" or "Dynamics" or "Emissions"</v>
      </c>
      <c r="M51" s="46"/>
      <c r="N51" s="3" t="str">
        <f t="shared" si="6"/>
        <v>"Biocide" or "Biological control" or "Ditching" or "Drainage" or "Fertiliz*" or "Harrow*" or "Irrigation" or "Manure" or "Pesticide" or "Plough*"</v>
      </c>
      <c r="O51" s="73"/>
      <c r="P51" s="3" t="str">
        <f t="shared" si="7"/>
        <v>"Changing climate" or "Climate adapt*" or "Climate change" or "Climate friendly" or "Climate neutral " or "Climate smart" or "Climate-ready" or "Climatic adapt*" or "Climatic change" or "Eco-friendly"</v>
      </c>
      <c r="Q51" s="46"/>
      <c r="R51" s="3" t="str">
        <f t="shared" si="8"/>
        <v>"Biocide" or "Biological control" or "Ditching" or "Drainage" or "Fertiliz*" or "Harrow*" or "Irrigation" or "Manure" or "Pesticide" or "Plough*"</v>
      </c>
      <c r="S51" s="73"/>
      <c r="T51" s="46"/>
      <c r="U51" s="73"/>
      <c r="V51" s="3" t="str">
        <f t="shared" si="10"/>
        <v>"Accumulation" or "Balance" or "Budget" or "Capture" or "Content" or "Cycle" or "Cyclus" or "Density" or "Dynamics" or "Emissions"</v>
      </c>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row>
    <row r="52" spans="1:49" x14ac:dyDescent="0.3">
      <c r="A52" s="3" t="str">
        <f t="shared" si="0"/>
        <v>"Agroecology" or "Agroforestry" or "Conservation agriculture" or "Organic agriculture " or "Organic cereal" or "Organic crop*" or "Organic cultivation" or "Organic dairy" or "Organic farm " or "Organic farming" or "Organic livestock"</v>
      </c>
      <c r="B52" s="46"/>
      <c r="C52" s="46"/>
      <c r="D52" s="3" t="str">
        <f t="shared" si="1"/>
        <v>"Agricultur*" or "Agronomy" or "Animal production" or "Arable" or "Beef production" or "Cereal cultivation" or "Cereal production" or "Crop*" or "Dairy" or "Domestic animals" or "Farm animal"</v>
      </c>
      <c r="E52" s="85"/>
      <c r="F52" s="3" t="str">
        <f t="shared" si="2"/>
        <v>"Changing climate" or "Climate adapt*" or "Climate change" or "Climate friendly" or "Climate neutral " or "Climate smart" or "Climate-ready" or "Climatic adapt*" or "Climatic change" or "Eco-friendly" or "Ecosystem function"</v>
      </c>
      <c r="G52" s="51"/>
      <c r="H52" s="3" t="str">
        <f t="shared" si="3"/>
        <v>"Agricultur*" or "Agronomy" or "Animal production" or "Arable" or "Beef production" or "Cereal cultivation" or "Cereal production" or "Crop*" or "Dairy" or "Domestic animals" or "Farm animal"</v>
      </c>
      <c r="I52" s="85"/>
      <c r="J52" s="65"/>
      <c r="K52" s="96"/>
      <c r="L52" s="3" t="str">
        <f t="shared" si="5"/>
        <v>"Accumulation" or "Balance" or "Budget" or "Capture" or "Content" or "Cycle" or "Cyclus" or "Density" or "Dynamics" or "Emissions" or "Fingerprint"</v>
      </c>
      <c r="M52" s="46"/>
      <c r="N52" s="3" t="str">
        <f t="shared" si="6"/>
        <v>"Biocide" or "Biological control" or "Ditching" or "Drainage" or "Fertiliz*" or "Harrow*" or "Irrigation" or "Manure" or "Pesticide" or "Plough*" or "Slurry"</v>
      </c>
      <c r="O52" s="73"/>
      <c r="P52" s="3" t="str">
        <f t="shared" si="7"/>
        <v>"Changing climate" or "Climate adapt*" or "Climate change" or "Climate friendly" or "Climate neutral " or "Climate smart" or "Climate-ready" or "Climatic adapt*" or "Climatic change" or "Eco-friendly" or "Ecosystem function"</v>
      </c>
      <c r="Q52" s="46"/>
      <c r="R52" s="3" t="str">
        <f t="shared" si="8"/>
        <v>"Biocide" or "Biological control" or "Ditching" or "Drainage" or "Fertiliz*" or "Harrow*" or "Irrigation" or "Manure" or "Pesticide" or "Plough*" or "Slurry"</v>
      </c>
      <c r="S52" s="73"/>
      <c r="T52" s="46"/>
      <c r="U52" s="73"/>
      <c r="V52" s="3" t="str">
        <f t="shared" si="10"/>
        <v>"Accumulation" or "Balance" or "Budget" or "Capture" or "Content" or "Cycle" or "Cyclus" or "Density" or "Dynamics" or "Emissions" or "Fingerprint"</v>
      </c>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row>
    <row r="53" spans="1:49" x14ac:dyDescent="0.3">
      <c r="A53" s="3" t="str">
        <f t="shared" si="0"/>
        <v>"Agroecology" or "Agroforestry" or "Conservation agriculture" or "Organic agriculture " or "Organic cereal" or "Organic crop*" or "Organic cultivation" or "Organic dairy" or "Organic farm " or "Organic farming" or "Organic livestock" or "Organic meat"</v>
      </c>
      <c r="B53" s="46"/>
      <c r="C53" s="46"/>
      <c r="D53" s="3" t="str">
        <f t="shared" si="1"/>
        <v>"Agricultur*" or "Agronomy" or "Animal production" or "Arable" or "Beef production" or "Cereal cultivation" or "Cereal production" or "Crop*" or "Dairy" or "Domestic animals" or "Farm animal" or "Farming "</v>
      </c>
      <c r="E53" s="85"/>
      <c r="F53" s="3" t="str">
        <f t="shared" si="2"/>
        <v>"Changing climate" or "Climate adapt*" or "Climate change" or "Climate friendly" or "Climate neutral " or "Climate smart" or "Climate-ready" or "Climatic adapt*" or "Climatic change" or "Eco-friendly" or "Ecosystem function" or "Ecosystem service"</v>
      </c>
      <c r="G53" s="51"/>
      <c r="H53" s="3" t="str">
        <f t="shared" si="3"/>
        <v>"Agricultur*" or "Agronomy" or "Animal production" or "Arable" or "Beef production" or "Cereal cultivation" or "Cereal production" or "Crop*" or "Dairy" or "Domestic animals" or "Farm animal" or "Farming "</v>
      </c>
      <c r="I53" s="85"/>
      <c r="J53" s="65"/>
      <c r="K53" s="96"/>
      <c r="L53" s="3" t="str">
        <f t="shared" si="5"/>
        <v>"Accumulation" or "Balance" or "Budget" or "Capture" or "Content" or "Cycle" or "Cyclus" or "Density" or "Dynamics" or "Emissions" or "Fingerprint" or "Fixation"</v>
      </c>
      <c r="M53" s="46"/>
      <c r="N53" s="3" t="str">
        <f t="shared" si="6"/>
        <v>"Biocide" or "Biological control" or "Ditching" or "Drainage" or "Fertiliz*" or "Harrow*" or "Irrigation" or "Manure" or "Pesticide" or "Plough*" or "Slurry" or "Soil improvement"</v>
      </c>
      <c r="O53" s="73"/>
      <c r="P53" s="3" t="str">
        <f t="shared" si="7"/>
        <v>"Changing climate" or "Climate adapt*" or "Climate change" or "Climate friendly" or "Climate neutral " or "Climate smart" or "Climate-ready" or "Climatic adapt*" or "Climatic change" or "Eco-friendly" or "Ecosystem function" or "Ecosystem service"</v>
      </c>
      <c r="Q53" s="46"/>
      <c r="R53" s="3" t="str">
        <f t="shared" si="8"/>
        <v>"Biocide" or "Biological control" or "Ditching" or "Drainage" or "Fertiliz*" or "Harrow*" or "Irrigation" or "Manure" or "Pesticide" or "Plough*" or "Slurry" or "Soil improvement"</v>
      </c>
      <c r="S53" s="73"/>
      <c r="T53" s="46"/>
      <c r="U53" s="73"/>
      <c r="V53" s="3" t="str">
        <f t="shared" si="10"/>
        <v>"Accumulation" or "Balance" or "Budget" or "Capture" or "Content" or "Cycle" or "Cyclus" or "Density" or "Dynamics" or "Emissions" or "Fingerprint" or "Fixation"</v>
      </c>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row>
    <row r="54" spans="1:49" x14ac:dyDescent="0.3">
      <c r="A54" s="3" t="str">
        <f t="shared" si="0"/>
        <v>"Agroecology" or "Agroforestry" or "Conservation agriculture" or "Organic agriculture " or "Organic cereal" or "Organic crop*" or "Organic cultivation" or "Organic dairy" or "Organic farm " or "Organic farming" or "Organic livestock" or "Organic meat" or "Organic poultry"</v>
      </c>
      <c r="B54" s="46"/>
      <c r="C54" s="46"/>
      <c r="D54" s="3" t="str">
        <f t="shared" si="1"/>
        <v>"Agricultur*" or "Agronomy" or "Animal production" or "Arable" or "Beef production" or "Cereal cultivation" or "Cereal production" or "Crop*" or "Dairy" or "Domestic animals" or "Farm animal" or "Farming " or "Food animals"</v>
      </c>
      <c r="E54" s="85"/>
      <c r="F54" s="3" t="str">
        <f t="shared" si="2"/>
        <v>"Changing climate" or "Climate adapt*" or "Climate change" or "Climate friendly" or "Climate neutral " or "Climate smart" or "Climate-ready" or "Climatic adapt*" or "Climatic change" or "Eco-friendly" or "Ecosystem function" or "Ecosystem service" or "Environmental footprint"</v>
      </c>
      <c r="G54" s="51"/>
      <c r="H54" s="3" t="str">
        <f t="shared" si="3"/>
        <v>"Agricultur*" or "Agronomy" or "Animal production" or "Arable" or "Beef production" or "Cereal cultivation" or "Cereal production" or "Crop*" or "Dairy" or "Domestic animals" or "Farm animal" or "Farming " or "Food animals"</v>
      </c>
      <c r="I54" s="85"/>
      <c r="J54" s="65"/>
      <c r="K54" s="96"/>
      <c r="L54" s="3" t="str">
        <f t="shared" si="5"/>
        <v>"Accumulation" or "Balance" or "Budget" or "Capture" or "Content" or "Cycle" or "Cyclus" or "Density" or "Dynamics" or "Emissions" or "Fingerprint" or "Fixation" or "Flux"</v>
      </c>
      <c r="M54" s="46"/>
      <c r="N54" s="3" t="str">
        <f t="shared" si="6"/>
        <v>"Biocide" or "Biological control" or "Ditching" or "Drainage" or "Fertiliz*" or "Harrow*" or "Irrigation" or "Manure" or "Pesticide" or "Plough*" or "Slurry" or "Soil improvement" or "Soil processing"</v>
      </c>
      <c r="O54" s="73"/>
      <c r="P54" s="3" t="str">
        <f t="shared" si="7"/>
        <v>"Changing climate" or "Climate adapt*" or "Climate change" or "Climate friendly" or "Climate neutral " or "Climate smart" or "Climate-ready" or "Climatic adapt*" or "Climatic change" or "Eco-friendly" or "Ecosystem function" or "Ecosystem service" or "Environmental footprint"</v>
      </c>
      <c r="Q54" s="46"/>
      <c r="R54" s="3" t="str">
        <f t="shared" si="8"/>
        <v>"Biocide" or "Biological control" or "Ditching" or "Drainage" or "Fertiliz*" or "Harrow*" or "Irrigation" or "Manure" or "Pesticide" or "Plough*" or "Slurry" or "Soil improvement" or "Soil processing"</v>
      </c>
      <c r="S54" s="73"/>
      <c r="T54" s="46"/>
      <c r="U54" s="73"/>
      <c r="V54" s="3" t="str">
        <f t="shared" si="10"/>
        <v>"Accumulation" or "Balance" or "Budget" or "Capture" or "Content" or "Cycle" or "Cyclus" or "Density" or "Dynamics" or "Emissions" or "Fingerprint" or "Fixation" or "Flux"</v>
      </c>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row>
    <row r="55" spans="1:49" x14ac:dyDescent="0.3">
      <c r="A55" s="3"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v>
      </c>
      <c r="B55" s="46"/>
      <c r="C55" s="46"/>
      <c r="D55" s="3" t="str">
        <f t="shared" si="1"/>
        <v>"Agricultur*" or "Agronomy" or "Animal production" or "Arable" or "Beef production" or "Cereal cultivation" or "Cereal production" or "Crop*" or "Dairy" or "Domestic animals" or "Farm animal" or "Farming " or "Food animals" or "Fruit cultivation "</v>
      </c>
      <c r="E55" s="85"/>
      <c r="F55" s="3"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v>
      </c>
      <c r="G55" s="51"/>
      <c r="H55" s="3" t="str">
        <f t="shared" si="3"/>
        <v>"Agricultur*" or "Agronomy" or "Animal production" or "Arable" or "Beef production" or "Cereal cultivation" or "Cereal production" or "Crop*" or "Dairy" or "Domestic animals" or "Farm animal" or "Farming " or "Food animals" or "Fruit cultivation "</v>
      </c>
      <c r="I55" s="85"/>
      <c r="J55" s="51"/>
      <c r="K55" s="96"/>
      <c r="L55" s="3" t="str">
        <f t="shared" si="5"/>
        <v>"Accumulation" or "Balance" or "Budget" or "Capture" or "Content" or "Cycle" or "Cyclus" or "Density" or "Dynamics" or "Emissions" or "Fingerprint" or "Fixation" or "Flux" or "Footprint"</v>
      </c>
      <c r="M55" s="46"/>
      <c r="N55" s="46"/>
      <c r="O55" s="73"/>
      <c r="P55" s="3"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v>
      </c>
      <c r="Q55" s="46"/>
      <c r="R55" s="46"/>
      <c r="S55" s="73"/>
      <c r="T55" s="46"/>
      <c r="U55" s="73"/>
      <c r="V55" s="3" t="str">
        <f t="shared" si="10"/>
        <v>"Accumulation" or "Balance" or "Budget" or "Capture" or "Content" or "Cycle" or "Cyclus" or "Density" or "Dynamics" or "Emissions" or "Fingerprint" or "Fixation" or "Flux" or "Footprint"</v>
      </c>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row>
    <row r="56" spans="1:49" x14ac:dyDescent="0.3">
      <c r="A56" s="3"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v>
      </c>
      <c r="B56" s="46"/>
      <c r="C56" s="46"/>
      <c r="D56" s="3" t="str">
        <f t="shared" si="1"/>
        <v>"Agricultur*" or "Agronomy" or "Animal production" or "Arable" or "Beef production" or "Cereal cultivation" or "Cereal production" or "Crop*" or "Dairy" or "Domestic animals" or "Farm animal" or "Farming " or "Food animals" or "Fruit cultivation " or "Fruit production"</v>
      </c>
      <c r="E56" s="85"/>
      <c r="F56" s="3"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v>
      </c>
      <c r="G56" s="51"/>
      <c r="H56" s="3" t="str">
        <f t="shared" si="3"/>
        <v>"Agricultur*" or "Agronomy" or "Animal production" or "Arable" or "Beef production" or "Cereal cultivation" or "Cereal production" or "Crop*" or "Dairy" or "Domestic animals" or "Farm animal" or "Farming " or "Food animals" or "Fruit cultivation " or "Fruit production"</v>
      </c>
      <c r="I56" s="85"/>
      <c r="J56" s="51"/>
      <c r="K56" s="96"/>
      <c r="L56" s="3" t="str">
        <f t="shared" si="5"/>
        <v>"Accumulation" or "Balance" or "Budget" or "Capture" or "Content" or "Cycle" or "Cyclus" or "Density" or "Dynamics" or "Emissions" or "Fingerprint" or "Fixation" or "Flux" or "Footprint" or "Pool"</v>
      </c>
      <c r="M56" s="46"/>
      <c r="N56" s="46"/>
      <c r="O56" s="73"/>
      <c r="P56" s="3"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v>
      </c>
      <c r="Q56" s="46"/>
      <c r="R56" s="46"/>
      <c r="S56" s="73"/>
      <c r="T56" s="46"/>
      <c r="U56" s="73"/>
      <c r="V56" s="3" t="str">
        <f t="shared" si="10"/>
        <v>"Accumulation" or "Balance" or "Budget" or "Capture" or "Content" or "Cycle" or "Cyclus" or "Density" or "Dynamics" or "Emissions" or "Fingerprint" or "Fixation" or "Flux" or "Footprint" or "Pool"</v>
      </c>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row>
    <row r="57" spans="1:49" x14ac:dyDescent="0.3">
      <c r="A57" s="3"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v>
      </c>
      <c r="B57" s="46"/>
      <c r="C57" s="46"/>
      <c r="D57"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v>
      </c>
      <c r="E57" s="85"/>
      <c r="F57" s="3"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v>
      </c>
      <c r="G57" s="51"/>
      <c r="H57"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v>
      </c>
      <c r="I57" s="85"/>
      <c r="J57" s="51"/>
      <c r="K57" s="96"/>
      <c r="L57" s="3" t="str">
        <f t="shared" si="5"/>
        <v>"Accumulation" or "Balance" or "Budget" or "Capture" or "Content" or "Cycle" or "Cyclus" or "Density" or "Dynamics" or "Emissions" or "Fingerprint" or "Fixation" or "Flux" or "Footprint" or "Pool" or "Recycling"</v>
      </c>
      <c r="M57" s="46"/>
      <c r="N57" s="46"/>
      <c r="O57" s="73"/>
      <c r="P57" s="3"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v>
      </c>
      <c r="Q57" s="46"/>
      <c r="R57" s="46"/>
      <c r="S57" s="73"/>
      <c r="T57" s="46"/>
      <c r="U57" s="73"/>
      <c r="V57" s="3" t="str">
        <f t="shared" si="10"/>
        <v>"Accumulation" or "Balance" or "Budget" or "Capture" or "Content" or "Cycle" or "Cyclus" or "Density" or "Dynamics" or "Emissions" or "Fingerprint" or "Fixation" or "Flux" or "Footprint" or "Pool" or "Recycling"</v>
      </c>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row>
    <row r="58" spans="1:49" x14ac:dyDescent="0.3">
      <c r="A58" s="3"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v>
      </c>
      <c r="B58" s="46"/>
      <c r="C58" s="46"/>
      <c r="D58"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v>
      </c>
      <c r="E58" s="85"/>
      <c r="F58" s="3"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v>
      </c>
      <c r="G58" s="51"/>
      <c r="H58"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v>
      </c>
      <c r="I58" s="85"/>
      <c r="J58" s="51"/>
      <c r="K58" s="96"/>
      <c r="L58" s="3" t="str">
        <f t="shared" si="5"/>
        <v>"Accumulation" or "Balance" or "Budget" or "Capture" or "Content" or "Cycle" or "Cyclus" or "Density" or "Dynamics" or "Emissions" or "Fingerprint" or "Fixation" or "Flux" or "Footprint" or "Pool" or "Recycling" or "Reduction"</v>
      </c>
      <c r="M58" s="46"/>
      <c r="N58" s="46"/>
      <c r="O58" s="73"/>
      <c r="P58" s="3"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v>
      </c>
      <c r="Q58" s="46"/>
      <c r="R58" s="46"/>
      <c r="S58" s="73"/>
      <c r="T58" s="46"/>
      <c r="U58" s="73"/>
      <c r="V58" s="3" t="str">
        <f t="shared" si="10"/>
        <v>"Accumulation" or "Balance" or "Budget" or "Capture" or "Content" or "Cycle" or "Cyclus" or "Density" or "Dynamics" or "Emissions" or "Fingerprint" or "Fixation" or "Flux" or "Footprint" or "Pool" or "Recycling" or "Reduction"</v>
      </c>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row>
    <row r="59" spans="1:49" x14ac:dyDescent="0.3">
      <c r="A59" s="3"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v>
      </c>
      <c r="B59" s="46"/>
      <c r="C59" s="46"/>
      <c r="D59"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v>
      </c>
      <c r="E59" s="85"/>
      <c r="F59" s="3"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v>
      </c>
      <c r="G59" s="51"/>
      <c r="H59"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v>
      </c>
      <c r="I59" s="85"/>
      <c r="J59" s="51"/>
      <c r="K59" s="96"/>
      <c r="L59" s="3" t="str">
        <f t="shared" si="5"/>
        <v>"Accumulation" or "Balance" or "Budget" or "Capture" or "Content" or "Cycle" or "Cyclus" or "Density" or "Dynamics" or "Emissions" or "Fingerprint" or "Fixation" or "Flux" or "Footprint" or "Pool" or "Recycling" or "Reduction" or "Sequestration"</v>
      </c>
      <c r="M59" s="46"/>
      <c r="N59" s="46"/>
      <c r="O59" s="73"/>
      <c r="P59" s="3"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v>
      </c>
      <c r="Q59" s="46"/>
      <c r="R59" s="46"/>
      <c r="S59" s="73"/>
      <c r="T59" s="46"/>
      <c r="U59" s="73"/>
      <c r="V59" s="3" t="str">
        <f t="shared" si="10"/>
        <v>"Accumulation" or "Balance" or "Budget" or "Capture" or "Content" or "Cycle" or "Cyclus" or "Density" or "Dynamics" or "Emissions" or "Fingerprint" or "Fixation" or "Flux" or "Footprint" or "Pool" or "Recycling" or "Reduction" or "Sequestration"</v>
      </c>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row>
    <row r="60" spans="1:49" x14ac:dyDescent="0.3">
      <c r="A60" s="3"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v>
      </c>
      <c r="B60" s="46"/>
      <c r="C60" s="46"/>
      <c r="D60"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v>
      </c>
      <c r="E60" s="85"/>
      <c r="F60" s="3"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v>
      </c>
      <c r="G60" s="51"/>
      <c r="H60"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v>
      </c>
      <c r="I60" s="85"/>
      <c r="J60" s="51"/>
      <c r="K60" s="96"/>
      <c r="L60" s="3" t="str">
        <f t="shared" si="5"/>
        <v>"Accumulation" or "Balance" or "Budget" or "Capture" or "Content" or "Cycle" or "Cyclus" or "Density" or "Dynamics" or "Emissions" or "Fingerprint" or "Fixation" or "Flux" or "Footprint" or "Pool" or "Recycling" or "Reduction" or "Sequestration" or "Sink"</v>
      </c>
      <c r="M60" s="46"/>
      <c r="N60" s="46"/>
      <c r="O60" s="73"/>
      <c r="P60" s="3"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v>
      </c>
      <c r="Q60" s="46"/>
      <c r="R60" s="46"/>
      <c r="S60" s="73"/>
      <c r="T60" s="46"/>
      <c r="U60" s="73"/>
      <c r="V60" s="3" t="str">
        <f t="shared" si="10"/>
        <v>"Accumulation" or "Balance" or "Budget" or "Capture" or "Content" or "Cycle" or "Cyclus" or "Density" or "Dynamics" or "Emissions" or "Fingerprint" or "Fixation" or "Flux" or "Footprint" or "Pool" or "Recycling" or "Reduction" or "Sequestration" or "Sink"</v>
      </c>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row>
    <row r="61" spans="1:49" x14ac:dyDescent="0.3">
      <c r="A61" s="3"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 or "Sustainable farming"</v>
      </c>
      <c r="B61" s="46"/>
      <c r="C61" s="46"/>
      <c r="D61"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v>
      </c>
      <c r="E61" s="85"/>
      <c r="F61" s="3"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v>
      </c>
      <c r="G61" s="51"/>
      <c r="H61"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v>
      </c>
      <c r="I61" s="85"/>
      <c r="J61" s="51"/>
      <c r="K61" s="96"/>
      <c r="L61" s="3" t="str">
        <f t="shared" si="5"/>
        <v>"Accumulation" or "Balance" or "Budget" or "Capture" or "Content" or "Cycle" or "Cyclus" or "Density" or "Dynamics" or "Emissions" or "Fingerprint" or "Fixation" or "Flux" or "Footprint" or "Pool" or "Recycling" or "Reduction" or "Sequestration" or "Sink" or "Stock"</v>
      </c>
      <c r="M61" s="46"/>
      <c r="N61" s="46"/>
      <c r="O61" s="73"/>
      <c r="P61" s="3"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v>
      </c>
      <c r="Q61" s="46"/>
      <c r="R61" s="46"/>
      <c r="S61" s="73"/>
      <c r="T61" s="46"/>
      <c r="U61" s="73"/>
      <c r="V61" s="3" t="str">
        <f t="shared" si="10"/>
        <v>"Accumulation" or "Balance" or "Budget" or "Capture" or "Content" or "Cycle" or "Cyclus" or "Density" or "Dynamics" or "Emissions" or "Fingerprint" or "Fixation" or "Flux" or "Footprint" or "Pool" or "Recycling" or "Reduction" or "Sequestration" or "Sink" or "Stock"</v>
      </c>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row>
    <row r="62" spans="1:49" x14ac:dyDescent="0.3">
      <c r="A62" s="46"/>
      <c r="B62" s="46"/>
      <c r="C62" s="46"/>
      <c r="D62"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v>
      </c>
      <c r="E62" s="85"/>
      <c r="F62" s="3"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v>
      </c>
      <c r="G62" s="51"/>
      <c r="H62"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v>
      </c>
      <c r="I62" s="85"/>
      <c r="J62" s="51"/>
      <c r="K62" s="96"/>
      <c r="L62" s="3" t="str">
        <f t="shared" si="5"/>
        <v>"Accumulation" or "Balance" or "Budget" or "Capture" or "Content" or "Cycle" or "Cyclus" or "Density" or "Dynamics" or "Emissions" or "Fingerprint" or "Fixation" or "Flux" or "Footprint" or "Pool" or "Recycling" or "Reduction" or "Sequestration" or "Sink" or "Stock" or "Storage"</v>
      </c>
      <c r="M62" s="46"/>
      <c r="N62" s="46"/>
      <c r="O62" s="73"/>
      <c r="P62" s="3"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v>
      </c>
      <c r="Q62" s="46"/>
      <c r="R62" s="46"/>
      <c r="S62" s="73"/>
      <c r="T62" s="46"/>
      <c r="U62" s="73"/>
      <c r="V62" s="3" t="str">
        <f t="shared" si="10"/>
        <v>"Accumulation" or "Balance" or "Budget" or "Capture" or "Content" or "Cycle" or "Cyclus" or "Density" or "Dynamics" or "Emissions" or "Fingerprint" or "Fixation" or "Flux" or "Footprint" or "Pool" or "Recycling" or "Reduction" or "Sequestration" or "Sink" or "Stock" or "Storage"</v>
      </c>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row>
    <row r="63" spans="1:49" x14ac:dyDescent="0.3">
      <c r="A63" s="46"/>
      <c r="B63" s="46"/>
      <c r="C63" s="46"/>
      <c r="D63"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v>
      </c>
      <c r="E63" s="85"/>
      <c r="F63" s="51"/>
      <c r="G63" s="51"/>
      <c r="H63"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v>
      </c>
      <c r="I63" s="85"/>
      <c r="J63" s="51"/>
      <c r="K63" s="96"/>
      <c r="L63" s="3" t="str">
        <f t="shared" si="5"/>
        <v>"Accumulation" or "Balance" or "Budget" or "Capture" or "Content" or "Cycle" or "Cyclus" or "Density" or "Dynamics" or "Emissions" or "Fingerprint" or "Fixation" or "Flux" or "Footprint" or "Pool" or "Recycling" or "Reduction" or "Sequestration" or "Sink" or "Stock" or "Storage" or "Uptake"</v>
      </c>
      <c r="M63" s="46"/>
      <c r="N63" s="46"/>
      <c r="O63" s="73"/>
      <c r="P63" s="46"/>
      <c r="Q63" s="46"/>
      <c r="R63" s="46"/>
      <c r="S63" s="73"/>
      <c r="T63" s="46"/>
      <c r="U63" s="73"/>
      <c r="V63" s="3" t="str">
        <f t="shared" si="10"/>
        <v>"Accumulation" or "Balance" or "Budget" or "Capture" or "Content" or "Cycle" or "Cyclus" or "Density" or "Dynamics" or "Emissions" or "Fingerprint" or "Fixation" or "Flux" or "Footprint" or "Pool" or "Recycling" or "Reduction" or "Sequestration" or "Sink" or "Stock" or "Storage" or "Uptake"</v>
      </c>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row>
    <row r="64" spans="1:49" x14ac:dyDescent="0.3">
      <c r="A64" s="46"/>
      <c r="B64" s="46"/>
      <c r="C64" s="46"/>
      <c r="D64"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v>
      </c>
      <c r="E64" s="85"/>
      <c r="F64" s="51"/>
      <c r="G64" s="51"/>
      <c r="H64"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v>
      </c>
      <c r="I64" s="85"/>
      <c r="J64" s="51"/>
      <c r="K64" s="96"/>
      <c r="L64" s="51"/>
      <c r="M64" s="46"/>
      <c r="N64" s="46"/>
      <c r="O64" s="73"/>
      <c r="P64" s="46"/>
      <c r="Q64" s="46"/>
      <c r="R64" s="46"/>
      <c r="S64" s="73"/>
      <c r="T64" s="46"/>
      <c r="U64" s="73"/>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row>
    <row r="65" spans="1:49" x14ac:dyDescent="0.3">
      <c r="A65" s="46"/>
      <c r="B65" s="46"/>
      <c r="C65" s="46"/>
      <c r="D65"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v>
      </c>
      <c r="E65" s="85"/>
      <c r="F65" s="51"/>
      <c r="G65" s="51"/>
      <c r="H65"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v>
      </c>
      <c r="I65" s="85"/>
      <c r="J65" s="51"/>
      <c r="K65" s="96"/>
      <c r="L65" s="51"/>
      <c r="M65" s="46"/>
      <c r="N65" s="46"/>
      <c r="O65" s="73"/>
      <c r="P65" s="46"/>
      <c r="Q65" s="46"/>
      <c r="R65" s="46"/>
      <c r="S65" s="73"/>
      <c r="T65" s="46"/>
      <c r="U65" s="73"/>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row>
    <row r="66" spans="1:49" x14ac:dyDescent="0.3">
      <c r="A66" s="46"/>
      <c r="B66" s="46"/>
      <c r="C66" s="46"/>
      <c r="D66"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v>
      </c>
      <c r="E66" s="92"/>
      <c r="F66" s="51"/>
      <c r="G66" s="51"/>
      <c r="H66"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v>
      </c>
      <c r="I66" s="85"/>
      <c r="J66" s="46"/>
      <c r="K66" s="73"/>
      <c r="L66" s="46"/>
      <c r="M66" s="46"/>
      <c r="N66" s="46"/>
      <c r="O66" s="73"/>
      <c r="P66" s="46"/>
      <c r="Q66" s="46"/>
      <c r="R66" s="46"/>
      <c r="S66" s="73"/>
      <c r="T66" s="46"/>
      <c r="U66" s="73"/>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row>
    <row r="67" spans="1:49" x14ac:dyDescent="0.3">
      <c r="A67" s="46"/>
      <c r="B67" s="46"/>
      <c r="C67" s="46"/>
      <c r="D67"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v>
      </c>
      <c r="E67" s="85"/>
      <c r="F67" s="51"/>
      <c r="G67" s="51"/>
      <c r="H67"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v>
      </c>
      <c r="I67" s="85"/>
      <c r="J67" s="46"/>
      <c r="K67" s="73"/>
      <c r="L67" s="46"/>
      <c r="M67" s="46"/>
      <c r="N67" s="46"/>
      <c r="O67" s="73"/>
      <c r="P67" s="46"/>
      <c r="Q67" s="46"/>
      <c r="R67" s="46"/>
      <c r="S67" s="73"/>
      <c r="T67" s="46"/>
      <c r="U67" s="73"/>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row>
    <row r="68" spans="1:49" x14ac:dyDescent="0.3">
      <c r="A68" s="46"/>
      <c r="B68" s="46"/>
      <c r="C68" s="46"/>
      <c r="D68"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v>
      </c>
      <c r="E68" s="85"/>
      <c r="F68" s="51"/>
      <c r="G68" s="51"/>
      <c r="H68"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v>
      </c>
      <c r="I68" s="85"/>
      <c r="J68" s="46"/>
      <c r="K68" s="73"/>
      <c r="L68" s="46"/>
      <c r="M68" s="46"/>
      <c r="N68" s="46"/>
      <c r="O68" s="73"/>
      <c r="P68" s="46"/>
      <c r="Q68" s="46"/>
      <c r="R68" s="46"/>
      <c r="S68" s="73"/>
      <c r="T68" s="46"/>
      <c r="U68" s="73"/>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row>
    <row r="69" spans="1:49" x14ac:dyDescent="0.3">
      <c r="A69" s="46"/>
      <c r="B69" s="46"/>
      <c r="C69" s="46"/>
      <c r="D69"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v>
      </c>
      <c r="E69" s="85"/>
      <c r="F69" s="51"/>
      <c r="G69" s="51"/>
      <c r="H69"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v>
      </c>
      <c r="I69" s="85"/>
      <c r="J69" s="51"/>
      <c r="K69" s="85"/>
      <c r="L69" s="51"/>
      <c r="M69" s="46"/>
      <c r="N69" s="46"/>
      <c r="O69" s="73"/>
      <c r="P69" s="46"/>
      <c r="Q69" s="46"/>
      <c r="R69" s="46"/>
      <c r="S69" s="73"/>
      <c r="T69" s="46"/>
      <c r="U69" s="73"/>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row>
    <row r="70" spans="1:49" x14ac:dyDescent="0.3">
      <c r="A70" s="46"/>
      <c r="B70" s="46"/>
      <c r="C70" s="46"/>
      <c r="D70"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v>
      </c>
      <c r="E70" s="85"/>
      <c r="F70" s="51"/>
      <c r="G70" s="51"/>
      <c r="H70"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v>
      </c>
      <c r="I70" s="85"/>
      <c r="J70" s="51"/>
      <c r="K70" s="85"/>
      <c r="L70" s="51"/>
      <c r="M70" s="46"/>
      <c r="N70" s="46"/>
      <c r="O70" s="73"/>
      <c r="P70" s="46"/>
      <c r="Q70" s="46"/>
      <c r="R70" s="46"/>
      <c r="S70" s="73"/>
      <c r="T70" s="46"/>
      <c r="U70" s="73"/>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row>
    <row r="71" spans="1:49" x14ac:dyDescent="0.3">
      <c r="A71" s="46"/>
      <c r="B71" s="46"/>
      <c r="C71" s="46"/>
      <c r="D71" s="3"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v>
      </c>
      <c r="E71" s="85"/>
      <c r="F71" s="51"/>
      <c r="G71" s="51"/>
      <c r="H71" s="3"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v>
      </c>
      <c r="I71" s="85"/>
      <c r="J71" s="51"/>
      <c r="K71" s="85"/>
      <c r="L71" s="51"/>
      <c r="M71" s="46"/>
      <c r="N71" s="46"/>
      <c r="O71" s="73"/>
      <c r="P71" s="46"/>
      <c r="Q71" s="46"/>
      <c r="R71" s="46"/>
      <c r="S71" s="73"/>
      <c r="T71" s="46"/>
      <c r="U71" s="73"/>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row>
    <row r="72" spans="1:49" x14ac:dyDescent="0.3">
      <c r="A72" s="53" t="s">
        <v>382</v>
      </c>
      <c r="B72" s="46"/>
      <c r="C72" s="46"/>
      <c r="D72" s="51"/>
      <c r="E72" s="85"/>
      <c r="F72" s="51"/>
      <c r="G72" s="51"/>
      <c r="H72" s="51"/>
      <c r="I72" s="85"/>
      <c r="J72" s="51"/>
      <c r="K72" s="85"/>
      <c r="L72" s="51"/>
      <c r="M72" s="46"/>
      <c r="N72" s="46"/>
      <c r="O72" s="73"/>
      <c r="P72" s="46"/>
      <c r="Q72" s="46"/>
      <c r="R72" s="46"/>
      <c r="S72" s="73"/>
      <c r="T72" s="46"/>
      <c r="U72" s="73"/>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row>
    <row r="73" spans="1:49" x14ac:dyDescent="0.3">
      <c r="A73" s="46"/>
      <c r="B73" s="46" t="s">
        <v>382</v>
      </c>
      <c r="C73" s="46"/>
      <c r="D73" s="46" t="str">
        <f ca="1">B73&amp;IFERROR(INDIRECT(A73,1),"")&amp;C73</f>
        <v>TITLE-ABS-KEY</v>
      </c>
      <c r="E73" s="85"/>
      <c r="F73" s="51"/>
      <c r="G73" s="51"/>
      <c r="H73" s="51"/>
      <c r="I73" s="85"/>
      <c r="J73" s="51"/>
      <c r="K73" s="85"/>
      <c r="L73" s="51"/>
      <c r="M73" s="46"/>
      <c r="N73" s="46"/>
      <c r="O73" s="73"/>
      <c r="P73" s="46"/>
      <c r="Q73" s="46"/>
      <c r="R73" s="46"/>
      <c r="S73" s="73"/>
      <c r="T73" s="46"/>
      <c r="U73" s="73"/>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row>
    <row r="74" spans="1:49" x14ac:dyDescent="0.3">
      <c r="A74" s="46" t="s">
        <v>384</v>
      </c>
      <c r="B74" s="46" t="s">
        <v>364</v>
      </c>
      <c r="C74" s="46" t="s">
        <v>383</v>
      </c>
      <c r="D74" s="46" t="str">
        <f t="shared" ref="D74:D81" ca="1" si="11">B74&amp;IFERROR(INDIRECT(A74,1),"")&amp;C74</f>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 or "Sustainable farming") OR</v>
      </c>
      <c r="E74" s="85"/>
      <c r="F74" s="51"/>
      <c r="G74" s="51"/>
      <c r="H74" s="51"/>
      <c r="I74" s="85"/>
      <c r="J74" s="51"/>
      <c r="K74" s="98"/>
      <c r="L74" s="51"/>
      <c r="M74" s="46"/>
      <c r="N74" s="46"/>
      <c r="O74" s="73"/>
      <c r="P74" s="46"/>
      <c r="Q74" s="46"/>
      <c r="R74" s="46"/>
      <c r="S74" s="73"/>
      <c r="T74" s="46"/>
      <c r="U74" s="73"/>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row>
    <row r="75" spans="1:49" x14ac:dyDescent="0.3">
      <c r="A75" s="46"/>
      <c r="B75" s="46" t="s">
        <v>363</v>
      </c>
      <c r="C75" s="46"/>
      <c r="D75" s="46" t="str">
        <f t="shared" ca="1" si="11"/>
        <v>TITLE-ABS-KEY(</v>
      </c>
      <c r="E75" s="85"/>
      <c r="F75" s="51"/>
      <c r="G75" s="51"/>
      <c r="H75" s="51"/>
      <c r="I75" s="85"/>
      <c r="J75" s="51"/>
      <c r="K75" s="85"/>
      <c r="L75" s="51"/>
      <c r="M75" s="46"/>
      <c r="N75" s="46"/>
      <c r="O75" s="73"/>
      <c r="P75" s="46"/>
      <c r="Q75" s="46"/>
      <c r="R75" s="46"/>
      <c r="S75" s="73"/>
      <c r="T75" s="46"/>
      <c r="U75" s="73"/>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row>
    <row r="76" spans="1:49" x14ac:dyDescent="0.3">
      <c r="A76" s="46" t="s">
        <v>386</v>
      </c>
      <c r="B76" s="46" t="s">
        <v>364</v>
      </c>
      <c r="C76" s="46" t="s">
        <v>369</v>
      </c>
      <c r="D76" s="46" t="str">
        <f t="shared" ca="1" si="1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W/10</v>
      </c>
      <c r="E76" s="85"/>
      <c r="F76" s="51"/>
      <c r="G76" s="51"/>
      <c r="H76" s="51"/>
      <c r="I76" s="85"/>
      <c r="J76" s="51"/>
      <c r="K76" s="85"/>
      <c r="L76" s="51"/>
      <c r="M76" s="46"/>
      <c r="N76" s="46"/>
      <c r="O76" s="73"/>
      <c r="P76" s="46"/>
      <c r="Q76" s="46"/>
      <c r="R76" s="46"/>
      <c r="S76" s="73"/>
      <c r="T76" s="46"/>
      <c r="U76" s="73"/>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row>
    <row r="77" spans="1:49" x14ac:dyDescent="0.3">
      <c r="A77" s="46" t="s">
        <v>387</v>
      </c>
      <c r="B77" s="46" t="s">
        <v>364</v>
      </c>
      <c r="C77" s="46" t="s">
        <v>365</v>
      </c>
      <c r="D77" s="46" t="str">
        <f t="shared" ca="1" si="11"/>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c r="E77" s="85"/>
      <c r="F77" s="51"/>
      <c r="G77" s="51"/>
      <c r="H77" s="51"/>
      <c r="I77" s="85"/>
      <c r="J77" s="51"/>
      <c r="K77" s="85"/>
      <c r="L77" s="51"/>
      <c r="M77" s="46"/>
      <c r="N77" s="46"/>
      <c r="O77" s="73"/>
      <c r="P77" s="46"/>
      <c r="Q77" s="46"/>
      <c r="R77" s="46"/>
      <c r="S77" s="73"/>
      <c r="T77" s="46"/>
      <c r="U77" s="73"/>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row>
    <row r="78" spans="1:49" x14ac:dyDescent="0.3">
      <c r="A78" s="46"/>
      <c r="B78" s="46" t="s">
        <v>363</v>
      </c>
      <c r="C78" s="46"/>
      <c r="D78" s="46" t="str">
        <f t="shared" ca="1" si="11"/>
        <v>TITLE-ABS-KEY(</v>
      </c>
      <c r="E78" s="85"/>
      <c r="F78" s="51"/>
      <c r="G78" s="51"/>
      <c r="H78" s="51"/>
      <c r="I78" s="85"/>
      <c r="J78" s="51"/>
      <c r="K78" s="85"/>
      <c r="L78" s="51"/>
      <c r="M78" s="46"/>
      <c r="N78" s="46"/>
      <c r="O78" s="73"/>
      <c r="P78" s="46"/>
      <c r="Q78" s="46"/>
      <c r="R78" s="46"/>
      <c r="S78" s="73"/>
      <c r="T78" s="46"/>
      <c r="U78" s="73"/>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row>
    <row r="79" spans="1:49" x14ac:dyDescent="0.3">
      <c r="A79" s="46" t="s">
        <v>388</v>
      </c>
      <c r="B79" s="46" t="s">
        <v>364</v>
      </c>
      <c r="C79" s="46" t="s">
        <v>375</v>
      </c>
      <c r="D79" s="46" t="str">
        <f t="shared" ca="1" si="1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AND</v>
      </c>
      <c r="E79" s="85"/>
      <c r="F79" s="51"/>
      <c r="G79" s="51"/>
      <c r="H79" s="51"/>
      <c r="I79" s="85"/>
      <c r="J79" s="51"/>
      <c r="K79" s="85"/>
      <c r="L79" s="51"/>
      <c r="M79" s="46"/>
      <c r="N79" s="46"/>
      <c r="O79" s="73"/>
      <c r="P79" s="46"/>
      <c r="Q79" s="46"/>
      <c r="R79" s="46"/>
      <c r="S79" s="73"/>
      <c r="T79" s="46"/>
      <c r="U79" s="73"/>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row>
    <row r="80" spans="1:49" x14ac:dyDescent="0.3">
      <c r="A80" s="46" t="s">
        <v>389</v>
      </c>
      <c r="B80" s="46" t="s">
        <v>370</v>
      </c>
      <c r="C80" s="46" t="s">
        <v>376</v>
      </c>
      <c r="D80" s="46" t="str">
        <f t="shared" ca="1" si="11"/>
        <v>(("Greenhouse gas" or "GHG" or "Carbon" or "CO2" or "Methane" or "CH4" or "Laughing gas" or "N2O") PRE/3</v>
      </c>
      <c r="E80" s="73"/>
      <c r="F80" s="46"/>
      <c r="G80" s="46"/>
      <c r="H80" s="51"/>
      <c r="I80" s="85"/>
      <c r="J80" s="51"/>
      <c r="K80" s="85"/>
      <c r="L80" s="51"/>
      <c r="M80" s="46"/>
      <c r="N80" s="46"/>
      <c r="O80" s="73"/>
      <c r="P80" s="46"/>
      <c r="Q80" s="46"/>
      <c r="R80" s="46"/>
      <c r="S80" s="73"/>
      <c r="T80" s="46"/>
      <c r="U80" s="73"/>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row>
    <row r="81" spans="1:49" x14ac:dyDescent="0.3">
      <c r="A81" s="46" t="s">
        <v>390</v>
      </c>
      <c r="B81" s="46" t="s">
        <v>364</v>
      </c>
      <c r="C81" s="46" t="s">
        <v>385</v>
      </c>
      <c r="D81" s="46" t="str">
        <f t="shared" ca="1" si="11"/>
        <v>("Accumulation" or "Balance" or "Budget" or "Capture" or "Content" or "Cycle" or "Cyclus" or "Density" or "Dynamics" or "Emissions" or "Fingerprint" or "Fixation" or "Flux" or "Footprint" or "Pool" or "Recycling" or "Reduction" or "Sequestration" or "Sink" or "Stock" or "Storage" or "Uptake"))) OR</v>
      </c>
      <c r="E81" s="73"/>
      <c r="F81" s="46"/>
      <c r="G81" s="46"/>
      <c r="H81" s="51"/>
      <c r="I81" s="85"/>
      <c r="J81" s="51"/>
      <c r="K81" s="85"/>
      <c r="L81" s="51"/>
      <c r="M81" s="46"/>
      <c r="N81" s="46"/>
      <c r="O81" s="73"/>
      <c r="P81" s="46"/>
      <c r="Q81" s="46"/>
      <c r="R81" s="46"/>
      <c r="S81" s="73"/>
      <c r="T81" s="46"/>
      <c r="U81" s="73"/>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row>
    <row r="82" spans="1:49" x14ac:dyDescent="0.3">
      <c r="A82" s="46"/>
      <c r="B82" s="46" t="s">
        <v>363</v>
      </c>
      <c r="C82" s="46"/>
      <c r="D82" s="46" t="str">
        <f t="shared" ref="D82:D88" ca="1" si="12">B82&amp;IFERROR(INDIRECT(A82,1),"")&amp;C82</f>
        <v>TITLE-ABS-KEY(</v>
      </c>
      <c r="E82" s="73"/>
      <c r="F82" s="46"/>
      <c r="G82" s="46"/>
      <c r="H82" s="51"/>
      <c r="I82" s="85"/>
      <c r="J82" s="51"/>
      <c r="K82" s="85"/>
      <c r="L82" s="51"/>
      <c r="M82" s="46"/>
      <c r="N82" s="46"/>
      <c r="O82" s="73"/>
      <c r="P82" s="46"/>
      <c r="Q82" s="46"/>
      <c r="R82" s="46"/>
      <c r="S82" s="73"/>
      <c r="T82" s="46"/>
      <c r="U82" s="73"/>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row>
    <row r="83" spans="1:49" x14ac:dyDescent="0.3">
      <c r="A83" s="46" t="s">
        <v>391</v>
      </c>
      <c r="B83" s="46" t="s">
        <v>364</v>
      </c>
      <c r="C83" s="46" t="s">
        <v>369</v>
      </c>
      <c r="D83" s="46" t="str">
        <f t="shared" ca="1" si="12"/>
        <v>("Biocide" or "Biological control" or "Ditching" or "Drainage" or "Fertiliz*" or "Harrow*" or "Irrigation" or "Manure" or "Pesticide" or "Plough*" or "Slurry" or "Soil improvement" or "Soil processing") W/10</v>
      </c>
      <c r="E83" s="73"/>
      <c r="F83" s="46"/>
      <c r="G83" s="46"/>
      <c r="H83" s="51"/>
      <c r="I83" s="85"/>
      <c r="J83" s="51"/>
      <c r="K83" s="85"/>
      <c r="L83" s="51"/>
      <c r="M83" s="46"/>
      <c r="N83" s="46"/>
      <c r="O83" s="73"/>
      <c r="P83" s="46"/>
      <c r="Q83" s="46"/>
      <c r="R83" s="46"/>
      <c r="S83" s="73"/>
      <c r="T83" s="46"/>
      <c r="U83" s="73"/>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row>
    <row r="84" spans="1:49" x14ac:dyDescent="0.3">
      <c r="A84" s="46" t="s">
        <v>392</v>
      </c>
      <c r="B84" s="46" t="s">
        <v>364</v>
      </c>
      <c r="C84" s="46" t="s">
        <v>365</v>
      </c>
      <c r="D84" s="46" t="str">
        <f t="shared" ca="1" si="1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c r="E84" s="73"/>
      <c r="F84" s="46"/>
      <c r="G84" s="46"/>
      <c r="H84" s="51"/>
      <c r="I84" s="85"/>
      <c r="J84" s="51"/>
      <c r="K84" s="85"/>
      <c r="L84" s="51"/>
      <c r="M84" s="46"/>
      <c r="N84" s="46"/>
      <c r="O84" s="73"/>
      <c r="P84" s="46"/>
      <c r="Q84" s="46"/>
      <c r="R84" s="46"/>
      <c r="S84" s="73"/>
      <c r="T84" s="46"/>
      <c r="U84" s="73"/>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row>
    <row r="85" spans="1:49" x14ac:dyDescent="0.3">
      <c r="A85" s="46"/>
      <c r="B85" s="46" t="s">
        <v>363</v>
      </c>
      <c r="C85" s="46"/>
      <c r="D85" s="46" t="str">
        <f t="shared" ca="1" si="12"/>
        <v>TITLE-ABS-KEY(</v>
      </c>
      <c r="E85" s="73"/>
      <c r="F85" s="46"/>
      <c r="G85" s="46"/>
      <c r="H85" s="51"/>
      <c r="I85" s="85"/>
      <c r="J85" s="51"/>
      <c r="K85" s="85"/>
      <c r="L85" s="51"/>
      <c r="M85" s="46"/>
      <c r="N85" s="46"/>
      <c r="O85" s="73"/>
      <c r="P85" s="46"/>
      <c r="Q85" s="46"/>
      <c r="R85" s="46"/>
      <c r="S85" s="73"/>
      <c r="T85" s="46"/>
      <c r="U85" s="73"/>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row>
    <row r="86" spans="1:49" x14ac:dyDescent="0.3">
      <c r="A86" s="46" t="s">
        <v>393</v>
      </c>
      <c r="B86" s="46" t="s">
        <v>364</v>
      </c>
      <c r="C86" s="46" t="s">
        <v>375</v>
      </c>
      <c r="D86" s="46" t="str">
        <f t="shared" ca="1" si="12"/>
        <v>("Biocide" or "Biological control" or "Ditching" or "Drainage" or "Fertiliz*" or "Harrow*" or "Irrigation" or "Manure" or "Pesticide" or "Plough*" or "Slurry" or "Soil improvement" or "Soil processing") AND</v>
      </c>
      <c r="E86" s="73"/>
      <c r="F86" s="46"/>
      <c r="G86" s="46"/>
      <c r="H86" s="46"/>
      <c r="I86" s="73"/>
      <c r="J86" s="46"/>
      <c r="K86" s="73"/>
      <c r="L86" s="46"/>
      <c r="M86" s="46"/>
      <c r="N86" s="46"/>
      <c r="O86" s="73"/>
      <c r="P86" s="46"/>
      <c r="Q86" s="46"/>
      <c r="R86" s="46"/>
      <c r="S86" s="73"/>
      <c r="T86" s="46"/>
      <c r="U86" s="73"/>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row>
    <row r="87" spans="1:49" x14ac:dyDescent="0.3">
      <c r="A87" s="46" t="s">
        <v>394</v>
      </c>
      <c r="B87" s="46" t="s">
        <v>370</v>
      </c>
      <c r="C87" s="46" t="s">
        <v>376</v>
      </c>
      <c r="D87" s="46" t="str">
        <f t="shared" ca="1" si="12"/>
        <v>(("Greenhouse gas" or "GHG" or "Carbon" or "CO2" or "Methane" or "CH4" or "Laughing gas" or "N2O") PRE/3</v>
      </c>
      <c r="E87" s="73"/>
      <c r="F87" s="46"/>
      <c r="G87" s="46"/>
      <c r="H87" s="46"/>
      <c r="I87" s="73"/>
      <c r="J87" s="46"/>
      <c r="K87" s="73"/>
      <c r="L87" s="46"/>
      <c r="M87" s="46"/>
      <c r="N87" s="46"/>
      <c r="O87" s="73"/>
      <c r="P87" s="46"/>
      <c r="Q87" s="46"/>
      <c r="R87" s="46"/>
      <c r="S87" s="73"/>
      <c r="T87" s="46"/>
      <c r="U87" s="73"/>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row>
    <row r="88" spans="1:49" x14ac:dyDescent="0.3">
      <c r="A88" s="46" t="s">
        <v>395</v>
      </c>
      <c r="B88" s="46" t="s">
        <v>364</v>
      </c>
      <c r="C88" s="46" t="s">
        <v>385</v>
      </c>
      <c r="D88" s="46" t="str">
        <f t="shared" ca="1" si="12"/>
        <v>("Accumulation" or "Balance" or "Budget" or "Capture" or "Content" or "Cycle" or "Cyclus" or "Density" or "Dynamics" or "Emissions" or "Fingerprint" or "Fixation" or "Flux" or "Footprint" or "Pool" or "Recycling" or "Reduction" or "Sequestration" or "Sink" or "Stock" or "Storage" or "Uptake"))) OR</v>
      </c>
      <c r="E88" s="73"/>
      <c r="F88" s="46"/>
      <c r="G88" s="46"/>
      <c r="H88" s="46"/>
      <c r="I88" s="73"/>
      <c r="J88" s="46"/>
      <c r="K88" s="73"/>
      <c r="L88" s="46"/>
      <c r="M88" s="46"/>
      <c r="N88" s="46"/>
      <c r="O88" s="73"/>
      <c r="P88" s="46"/>
      <c r="Q88" s="46"/>
      <c r="R88" s="46"/>
      <c r="S88" s="73"/>
      <c r="T88" s="46"/>
      <c r="U88" s="73"/>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row>
    <row r="89" spans="1:49" x14ac:dyDescent="0.3">
      <c r="A89" s="46"/>
      <c r="B89" s="46"/>
      <c r="C89" s="46"/>
      <c r="D89" s="46"/>
      <c r="E89" s="73"/>
      <c r="F89" s="46"/>
      <c r="G89" s="46"/>
      <c r="H89" s="46"/>
      <c r="I89" s="73"/>
      <c r="J89" s="46"/>
      <c r="K89" s="73"/>
      <c r="L89" s="46"/>
      <c r="M89" s="46"/>
      <c r="N89" s="46"/>
      <c r="O89" s="73"/>
      <c r="P89" s="46"/>
      <c r="Q89" s="46"/>
      <c r="R89" s="46"/>
      <c r="S89" s="73"/>
      <c r="T89" s="46"/>
      <c r="U89" s="73"/>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row>
    <row r="90" spans="1:49" x14ac:dyDescent="0.3">
      <c r="A90" s="53" t="s">
        <v>428</v>
      </c>
      <c r="B90" s="46"/>
      <c r="C90" s="46"/>
      <c r="D90" s="46"/>
      <c r="E90" s="73"/>
      <c r="F90" s="46"/>
      <c r="G90" s="46"/>
      <c r="H90" s="46"/>
      <c r="I90" s="73"/>
      <c r="J90" s="46"/>
      <c r="K90" s="73"/>
      <c r="L90" s="46"/>
      <c r="M90" s="46"/>
      <c r="N90" s="46"/>
      <c r="O90" s="73"/>
      <c r="P90" s="46"/>
      <c r="Q90" s="46"/>
      <c r="R90" s="46"/>
      <c r="S90" s="73"/>
      <c r="T90" s="46"/>
      <c r="U90" s="73"/>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row>
    <row r="91" spans="1:49" x14ac:dyDescent="0.3">
      <c r="A91" s="63"/>
      <c r="B91" s="46" t="s">
        <v>429</v>
      </c>
      <c r="C91" s="46"/>
      <c r="D91" s="46" t="str">
        <f ca="1">B91&amp;IFERROR(INDIRECT(A91,1),"")&amp;C91</f>
        <v>TITLE-ABS</v>
      </c>
      <c r="E91" s="73"/>
      <c r="F91" s="46"/>
      <c r="G91" s="46"/>
      <c r="H91" s="46"/>
      <c r="I91" s="73"/>
      <c r="J91" s="46"/>
      <c r="K91" s="73"/>
      <c r="L91" s="46"/>
      <c r="M91" s="46"/>
      <c r="N91" s="46"/>
      <c r="O91" s="73"/>
      <c r="P91" s="46"/>
      <c r="Q91" s="46"/>
      <c r="R91" s="46"/>
      <c r="S91" s="73"/>
      <c r="T91" s="46"/>
      <c r="U91" s="73"/>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row>
    <row r="92" spans="1:49" x14ac:dyDescent="0.3">
      <c r="A92" s="46" t="s">
        <v>384</v>
      </c>
      <c r="B92" s="46" t="s">
        <v>364</v>
      </c>
      <c r="C92" s="46" t="s">
        <v>383</v>
      </c>
      <c r="D92" s="46" t="str">
        <f t="shared" ref="D92" ca="1" si="13">B92&amp;IFERROR(INDIRECT(A92,1),"")&amp;C92</f>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 or "Sustainable farming") OR</v>
      </c>
      <c r="E92" s="73"/>
      <c r="F92" s="46"/>
      <c r="G92" s="46"/>
      <c r="H92" s="46"/>
      <c r="I92" s="73"/>
      <c r="J92" s="46"/>
      <c r="K92" s="73"/>
      <c r="L92" s="46"/>
      <c r="M92" s="46"/>
      <c r="N92" s="46"/>
      <c r="O92" s="73"/>
      <c r="P92" s="46"/>
      <c r="Q92" s="46"/>
      <c r="R92" s="46"/>
      <c r="S92" s="73"/>
      <c r="T92" s="46"/>
      <c r="U92" s="73"/>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row>
    <row r="93" spans="1:49" x14ac:dyDescent="0.3">
      <c r="A93" s="46"/>
      <c r="B93" s="46" t="s">
        <v>430</v>
      </c>
      <c r="C93" s="46"/>
      <c r="D93" s="46" t="str">
        <f ca="1">B93&amp;IFERROR(INDIRECT(A93,1),"")&amp;C93</f>
        <v>AUTHKEY</v>
      </c>
      <c r="E93" s="73"/>
      <c r="F93" s="46"/>
      <c r="G93" s="46"/>
      <c r="H93" s="46"/>
      <c r="I93" s="73"/>
      <c r="J93" s="46"/>
      <c r="K93" s="73"/>
      <c r="L93" s="46"/>
      <c r="M93" s="46"/>
      <c r="N93" s="46"/>
      <c r="O93" s="73"/>
      <c r="P93" s="46"/>
      <c r="Q93" s="46"/>
      <c r="R93" s="46"/>
      <c r="S93" s="73"/>
      <c r="T93" s="46"/>
      <c r="U93" s="73"/>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row>
    <row r="94" spans="1:49" x14ac:dyDescent="0.3">
      <c r="A94" s="46" t="s">
        <v>384</v>
      </c>
      <c r="B94" s="46" t="s">
        <v>364</v>
      </c>
      <c r="C94" s="46" t="s">
        <v>383</v>
      </c>
      <c r="D94" s="46" t="str">
        <f t="shared" ref="D94" ca="1" si="14">B94&amp;IFERROR(INDIRECT(A94,1),"")&amp;C94</f>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 or "Sustainable farming") OR</v>
      </c>
      <c r="E94" s="73"/>
      <c r="F94" s="46"/>
      <c r="G94" s="46"/>
      <c r="H94" s="46"/>
      <c r="I94" s="73"/>
      <c r="J94" s="46"/>
      <c r="K94" s="73"/>
      <c r="L94" s="46"/>
      <c r="M94" s="46"/>
      <c r="N94" s="46"/>
      <c r="O94" s="73"/>
      <c r="P94" s="46"/>
      <c r="Q94" s="46"/>
      <c r="R94" s="46"/>
      <c r="S94" s="73"/>
      <c r="T94" s="46"/>
      <c r="U94" s="73"/>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row>
    <row r="95" spans="1:49" x14ac:dyDescent="0.3">
      <c r="B95" s="3" t="s">
        <v>431</v>
      </c>
      <c r="D95" s="3" t="str">
        <f ca="1">B95&amp;IFERROR(INDIRECT(A95,1),"")&amp;C95</f>
        <v>TITLE-ABS(</v>
      </c>
    </row>
    <row r="96" spans="1:49" x14ac:dyDescent="0.3">
      <c r="A96" s="3" t="s">
        <v>386</v>
      </c>
      <c r="B96" s="3" t="s">
        <v>364</v>
      </c>
      <c r="C96" s="3" t="s">
        <v>369</v>
      </c>
      <c r="D96" s="3" t="str">
        <f t="shared" ref="D96:D97" ca="1" si="15">B96&amp;IFERROR(INDIRECT(A96,1),"")&amp;C96</f>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W/10</v>
      </c>
    </row>
    <row r="97" spans="1:4" x14ac:dyDescent="0.3">
      <c r="A97" s="3" t="s">
        <v>387</v>
      </c>
      <c r="B97" s="3" t="s">
        <v>364</v>
      </c>
      <c r="C97" s="3" t="s">
        <v>365</v>
      </c>
      <c r="D97" s="3" t="str">
        <f t="shared" ca="1" si="15"/>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row>
    <row r="98" spans="1:4" x14ac:dyDescent="0.3">
      <c r="B98" s="3" t="s">
        <v>432</v>
      </c>
      <c r="D98" s="3" t="str">
        <f ca="1">B98&amp;IFERROR(INDIRECT(A98,1),"")&amp;C98</f>
        <v>AUTHKEY(</v>
      </c>
    </row>
    <row r="99" spans="1:4" x14ac:dyDescent="0.3">
      <c r="A99" s="3" t="s">
        <v>386</v>
      </c>
      <c r="B99" s="3" t="s">
        <v>364</v>
      </c>
      <c r="C99" s="3" t="s">
        <v>375</v>
      </c>
      <c r="D99" s="3" t="str">
        <f t="shared" ref="D99:D103" ca="1" si="16">B99&amp;IFERROR(INDIRECT(A99,1),"")&amp;C99</f>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AND</v>
      </c>
    </row>
    <row r="100" spans="1:4" x14ac:dyDescent="0.3">
      <c r="A100" s="3" t="s">
        <v>387</v>
      </c>
      <c r="B100" s="3" t="s">
        <v>364</v>
      </c>
      <c r="C100" s="3" t="s">
        <v>365</v>
      </c>
      <c r="D100" s="3" t="str">
        <f t="shared" ca="1" si="16"/>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row>
    <row r="101" spans="1:4" x14ac:dyDescent="0.3">
      <c r="B101" s="3" t="s">
        <v>437</v>
      </c>
      <c r="D101" s="3" t="str">
        <f t="shared" ca="1" si="16"/>
        <v>((TITLE-ABS</v>
      </c>
    </row>
    <row r="102" spans="1:4" x14ac:dyDescent="0.3">
      <c r="A102" s="3" t="s">
        <v>388</v>
      </c>
      <c r="B102" s="3" t="s">
        <v>364</v>
      </c>
      <c r="C102" s="3" t="s">
        <v>383</v>
      </c>
      <c r="D102" s="3" t="str">
        <f t="shared" ca="1" si="16"/>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OR</v>
      </c>
    </row>
    <row r="103" spans="1:4" x14ac:dyDescent="0.3">
      <c r="A103" s="3" t="s">
        <v>388</v>
      </c>
      <c r="B103" s="46" t="s">
        <v>432</v>
      </c>
      <c r="C103" s="46" t="s">
        <v>411</v>
      </c>
      <c r="D103" s="3" t="str">
        <f t="shared" ca="1" si="16"/>
        <v>AUTHKEY("Agricultur*"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AND</v>
      </c>
    </row>
    <row r="104" spans="1:4" x14ac:dyDescent="0.3">
      <c r="A104" s="3" t="s">
        <v>389</v>
      </c>
      <c r="B104" s="3" t="s">
        <v>438</v>
      </c>
      <c r="C104" s="3" t="s">
        <v>376</v>
      </c>
      <c r="D104" s="3" t="str">
        <f ca="1">B104&amp;IFERROR(INDIRECT(A104,1),"")&amp;C104</f>
        <v>(TITLE-ABS(("Greenhouse gas" or "GHG" or "Carbon" or "CO2" or "Methane" or "CH4" or "Laughing gas" or "N2O") PRE/3</v>
      </c>
    </row>
    <row r="105" spans="1:4" x14ac:dyDescent="0.3">
      <c r="A105" s="3" t="s">
        <v>390</v>
      </c>
      <c r="B105" s="3" t="s">
        <v>364</v>
      </c>
      <c r="C105" s="3" t="s">
        <v>365</v>
      </c>
      <c r="D105" s="3" t="str">
        <f t="shared" ref="D105:D107" ca="1" si="17">B105&amp;IFERROR(INDIRECT(A105,1),"")&amp;C105</f>
        <v>("Accumulation" or "Balance" or "Budget" or "Capture" or "Content" or "Cycle" or "Cyclus" or "Density" or "Dynamics" or "Emissions" or "Fingerprint" or "Fixation" or "Flux" or "Footprint" or "Pool" or "Recycling" or "Reduction" or "Sequestration" or "Sink" or "Stock" or "Storage" or "Uptake")) OR</v>
      </c>
    </row>
    <row r="106" spans="1:4" x14ac:dyDescent="0.3">
      <c r="A106" s="3" t="s">
        <v>389</v>
      </c>
      <c r="B106" s="3" t="s">
        <v>434</v>
      </c>
      <c r="C106" s="3" t="s">
        <v>376</v>
      </c>
      <c r="D106" s="3" t="str">
        <f t="shared" ca="1" si="17"/>
        <v>AUTHKEY(("Greenhouse gas" or "GHG" or "Carbon" or "CO2" or "Methane" or "CH4" or "Laughing gas" or "N2O") PRE/3</v>
      </c>
    </row>
    <row r="107" spans="1:4" x14ac:dyDescent="0.3">
      <c r="A107" s="3" t="s">
        <v>390</v>
      </c>
      <c r="B107" s="3" t="s">
        <v>364</v>
      </c>
      <c r="C107" s="3" t="s">
        <v>441</v>
      </c>
      <c r="D107" s="3" t="str">
        <f t="shared" ca="1" si="17"/>
        <v>("Accumulation" or "Balance" or "Budget" or "Capture" or "Content" or "Cycle" or "Cyclus" or "Density" or "Dynamics" or "Emissions" or "Fingerprint" or "Fixation" or "Flux" or "Footprint" or "Pool" or "Recycling" or "Reduction" or "Sequestration" or "Sink" or "Stock" or "Storage" or "Uptake")))) OR</v>
      </c>
    </row>
    <row r="108" spans="1:4" x14ac:dyDescent="0.3">
      <c r="B108" s="3" t="s">
        <v>431</v>
      </c>
      <c r="D108" s="3" t="str">
        <f ca="1">B108&amp;IFERROR(INDIRECT(A108,1),"")&amp;C108</f>
        <v>TITLE-ABS(</v>
      </c>
    </row>
    <row r="109" spans="1:4" x14ac:dyDescent="0.3">
      <c r="A109" s="3" t="s">
        <v>391</v>
      </c>
      <c r="B109" s="3" t="s">
        <v>364</v>
      </c>
      <c r="C109" s="3" t="s">
        <v>369</v>
      </c>
      <c r="D109" s="3" t="str">
        <f t="shared" ref="D109:D110" ca="1" si="18">B109&amp;IFERROR(INDIRECT(A109,1),"")&amp;C109</f>
        <v>("Biocide" or "Biological control" or "Ditching" or "Drainage" or "Fertiliz*" or "Harrow*" or "Irrigation" or "Manure" or "Pesticide" or "Plough*" or "Slurry" or "Soil improvement" or "Soil processing") W/10</v>
      </c>
    </row>
    <row r="110" spans="1:4" x14ac:dyDescent="0.3">
      <c r="A110" s="3" t="s">
        <v>392</v>
      </c>
      <c r="B110" s="3" t="s">
        <v>364</v>
      </c>
      <c r="C110" s="3" t="s">
        <v>365</v>
      </c>
      <c r="D110" s="3" t="str">
        <f t="shared" ca="1" si="18"/>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row>
    <row r="111" spans="1:4" x14ac:dyDescent="0.3">
      <c r="B111" s="3" t="s">
        <v>432</v>
      </c>
      <c r="D111" s="3" t="str">
        <f ca="1">B111&amp;IFERROR(INDIRECT(A111,1),"")&amp;C111</f>
        <v>AUTHKEY(</v>
      </c>
    </row>
    <row r="112" spans="1:4" x14ac:dyDescent="0.3">
      <c r="A112" s="3" t="s">
        <v>391</v>
      </c>
      <c r="B112" s="3" t="s">
        <v>364</v>
      </c>
      <c r="C112" s="3" t="s">
        <v>375</v>
      </c>
      <c r="D112" s="3" t="str">
        <f t="shared" ref="D112:D116" ca="1" si="19">B112&amp;IFERROR(INDIRECT(A112,1),"")&amp;C112</f>
        <v>("Biocide" or "Biological control" or "Ditching" or "Drainage" or "Fertiliz*" or "Harrow*" or "Irrigation" or "Manure" or "Pesticide" or "Plough*" or "Slurry" or "Soil improvement" or "Soil processing") AND</v>
      </c>
    </row>
    <row r="113" spans="1:4" x14ac:dyDescent="0.3">
      <c r="A113" s="3" t="s">
        <v>392</v>
      </c>
      <c r="B113" s="3" t="s">
        <v>364</v>
      </c>
      <c r="C113" s="3" t="s">
        <v>365</v>
      </c>
      <c r="D113" s="3" t="str">
        <f t="shared" ca="1" si="19"/>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row>
    <row r="114" spans="1:4" x14ac:dyDescent="0.3">
      <c r="B114" s="3" t="s">
        <v>437</v>
      </c>
      <c r="D114" s="3" t="str">
        <f t="shared" ca="1" si="19"/>
        <v>((TITLE-ABS</v>
      </c>
    </row>
    <row r="115" spans="1:4" x14ac:dyDescent="0.3">
      <c r="A115" s="3" t="s">
        <v>393</v>
      </c>
      <c r="B115" s="3" t="s">
        <v>364</v>
      </c>
      <c r="C115" s="3" t="s">
        <v>383</v>
      </c>
      <c r="D115" s="3" t="str">
        <f t="shared" ca="1" si="19"/>
        <v>("Biocide" or "Biological control" or "Ditching" or "Drainage" or "Fertiliz*" or "Harrow*" or "Irrigation" or "Manure" or "Pesticide" or "Plough*" or "Slurry" or "Soil improvement" or "Soil processing") OR</v>
      </c>
    </row>
    <row r="116" spans="1:4" x14ac:dyDescent="0.3">
      <c r="A116" s="3" t="s">
        <v>393</v>
      </c>
      <c r="B116" s="46" t="s">
        <v>432</v>
      </c>
      <c r="C116" s="46" t="s">
        <v>411</v>
      </c>
      <c r="D116" s="3" t="str">
        <f t="shared" ca="1" si="19"/>
        <v>AUTHKEY("Biocide" or "Biological control" or "Ditching" or "Drainage" or "Fertiliz*" or "Harrow*" or "Irrigation" or "Manure" or "Pesticide" or "Plough*" or "Slurry" or "Soil improvement" or "Soil processing")) AND</v>
      </c>
    </row>
    <row r="117" spans="1:4" x14ac:dyDescent="0.3">
      <c r="A117" s="3" t="s">
        <v>394</v>
      </c>
      <c r="B117" s="3" t="s">
        <v>438</v>
      </c>
      <c r="C117" s="3" t="s">
        <v>376</v>
      </c>
      <c r="D117" s="3" t="str">
        <f ca="1">B117&amp;IFERROR(INDIRECT(A117,1),"")&amp;C117</f>
        <v>(TITLE-ABS(("Greenhouse gas" or "GHG" or "Carbon" or "CO2" or "Methane" or "CH4" or "Laughing gas" or "N2O") PRE/3</v>
      </c>
    </row>
    <row r="118" spans="1:4" x14ac:dyDescent="0.3">
      <c r="A118" s="3" t="s">
        <v>395</v>
      </c>
      <c r="B118" s="3" t="s">
        <v>364</v>
      </c>
      <c r="C118" s="3" t="s">
        <v>365</v>
      </c>
      <c r="D118" s="3" t="str">
        <f t="shared" ref="D118:D120" ca="1" si="20">B118&amp;IFERROR(INDIRECT(A118,1),"")&amp;C118</f>
        <v>("Accumulation" or "Balance" or "Budget" or "Capture" or "Content" or "Cycle" or "Cyclus" or "Density" or "Dynamics" or "Emissions" or "Fingerprint" or "Fixation" or "Flux" or "Footprint" or "Pool" or "Recycling" or "Reduction" or "Sequestration" or "Sink" or "Stock" or "Storage" or "Uptake")) OR</v>
      </c>
    </row>
    <row r="119" spans="1:4" x14ac:dyDescent="0.3">
      <c r="A119" s="3" t="s">
        <v>394</v>
      </c>
      <c r="B119" s="3" t="s">
        <v>434</v>
      </c>
      <c r="C119" s="3" t="s">
        <v>376</v>
      </c>
      <c r="D119" s="3" t="str">
        <f t="shared" ca="1" si="20"/>
        <v>AUTHKEY(("Greenhouse gas" or "GHG" or "Carbon" or "CO2" or "Methane" or "CH4" or "Laughing gas" or "N2O") PRE/3</v>
      </c>
    </row>
    <row r="120" spans="1:4" x14ac:dyDescent="0.3">
      <c r="A120" s="3" t="s">
        <v>395</v>
      </c>
      <c r="B120" s="3" t="s">
        <v>364</v>
      </c>
      <c r="C120" s="3" t="s">
        <v>441</v>
      </c>
      <c r="D120" s="3" t="str">
        <f t="shared" ca="1" si="20"/>
        <v>("Accumulation" or "Balance" or "Budget" or "Capture" or "Content" or "Cycle" or "Cyclus" or "Density" or "Dynamics" or "Emissions" or "Fingerprint" or "Fixation" or "Flux" or "Footprint" or "Pool" or "Recycling" or "Reduction" or "Sequestration" or "Sink" or "Stock" or "Storage" or "Uptake")))) OR</v>
      </c>
    </row>
  </sheetData>
  <mergeCells count="7">
    <mergeCell ref="R29:V30"/>
    <mergeCell ref="D39:F40"/>
    <mergeCell ref="D37:F38"/>
    <mergeCell ref="N34:P36"/>
    <mergeCell ref="N30:P31"/>
    <mergeCell ref="N28:P29"/>
    <mergeCell ref="H37:L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9"/>
  <sheetViews>
    <sheetView zoomScaleNormal="100" workbookViewId="0"/>
  </sheetViews>
  <sheetFormatPr defaultColWidth="9.109375" defaultRowHeight="14.4" x14ac:dyDescent="0.3"/>
  <cols>
    <col min="1" max="1" width="35.6640625" style="3" customWidth="1"/>
    <col min="2" max="2" width="5.6640625" style="3" customWidth="1"/>
    <col min="3" max="3" width="9.109375" style="3"/>
    <col min="4" max="4" width="23.6640625" style="3" customWidth="1"/>
    <col min="5" max="5" width="5.6640625" style="104" customWidth="1"/>
    <col min="6" max="6" width="23.6640625" style="3" customWidth="1"/>
    <col min="7" max="7" width="9.109375" style="3"/>
    <col min="8" max="8" width="23.6640625" style="3" customWidth="1"/>
    <col min="9" max="9" width="5.6640625" style="104" customWidth="1"/>
    <col min="10" max="10" width="23.6640625" style="3" customWidth="1"/>
    <col min="11" max="16384" width="9.109375" style="3"/>
  </cols>
  <sheetData>
    <row r="1" spans="1:13" ht="21" x14ac:dyDescent="0.4">
      <c r="A1" s="131" t="s">
        <v>328</v>
      </c>
    </row>
    <row r="2" spans="1:13" ht="18" x14ac:dyDescent="0.35">
      <c r="A2" s="36" t="s">
        <v>481</v>
      </c>
    </row>
    <row r="3" spans="1:13" x14ac:dyDescent="0.3">
      <c r="A3" s="19" t="s">
        <v>313</v>
      </c>
    </row>
    <row r="5" spans="1:13" x14ac:dyDescent="0.3">
      <c r="D5" s="133" t="s">
        <v>307</v>
      </c>
      <c r="H5" s="133" t="s">
        <v>473</v>
      </c>
      <c r="L5" s="104"/>
      <c r="M5" s="104"/>
    </row>
    <row r="6" spans="1:13" x14ac:dyDescent="0.3">
      <c r="A6" s="133" t="s">
        <v>284</v>
      </c>
      <c r="D6" s="40" t="s">
        <v>81</v>
      </c>
      <c r="E6" s="134"/>
      <c r="F6" s="40" t="s">
        <v>82</v>
      </c>
      <c r="H6" s="30" t="s">
        <v>19</v>
      </c>
      <c r="I6" s="103"/>
      <c r="J6" s="30" t="s">
        <v>20</v>
      </c>
    </row>
    <row r="7" spans="1:13" x14ac:dyDescent="0.3">
      <c r="A7" s="24" t="s">
        <v>191</v>
      </c>
      <c r="B7" s="105" t="s">
        <v>11</v>
      </c>
      <c r="D7" s="24" t="s">
        <v>60</v>
      </c>
      <c r="E7" s="105" t="s">
        <v>178</v>
      </c>
      <c r="F7" s="18" t="s">
        <v>93</v>
      </c>
      <c r="H7" s="24" t="s">
        <v>482</v>
      </c>
      <c r="I7" s="135" t="s">
        <v>457</v>
      </c>
      <c r="J7" s="18" t="s">
        <v>465</v>
      </c>
    </row>
    <row r="8" spans="1:13" x14ac:dyDescent="0.3">
      <c r="A8" s="6" t="s">
        <v>190</v>
      </c>
      <c r="B8" s="16"/>
      <c r="D8" s="6" t="s">
        <v>315</v>
      </c>
      <c r="E8" s="108"/>
      <c r="F8" s="16" t="s">
        <v>30</v>
      </c>
      <c r="H8" s="6" t="s">
        <v>248</v>
      </c>
      <c r="I8" s="108"/>
      <c r="J8" s="16" t="s">
        <v>93</v>
      </c>
    </row>
    <row r="9" spans="1:13" x14ac:dyDescent="0.3">
      <c r="A9" s="69" t="s">
        <v>446</v>
      </c>
      <c r="B9" s="136"/>
      <c r="D9" s="6" t="s">
        <v>252</v>
      </c>
      <c r="E9" s="108"/>
      <c r="F9" s="16" t="s">
        <v>83</v>
      </c>
      <c r="H9" s="6" t="s">
        <v>308</v>
      </c>
      <c r="I9" s="108"/>
      <c r="J9" s="16" t="s">
        <v>30</v>
      </c>
    </row>
    <row r="10" spans="1:13" x14ac:dyDescent="0.3">
      <c r="A10" s="20"/>
      <c r="B10" s="20"/>
      <c r="D10" s="6" t="s">
        <v>15</v>
      </c>
      <c r="E10" s="108"/>
      <c r="F10" s="16" t="s">
        <v>9</v>
      </c>
      <c r="H10" s="6" t="s">
        <v>472</v>
      </c>
      <c r="I10" s="108"/>
      <c r="J10" s="16" t="s">
        <v>83</v>
      </c>
    </row>
    <row r="11" spans="1:13" x14ac:dyDescent="0.3">
      <c r="A11" s="20"/>
      <c r="B11" s="20"/>
      <c r="D11" s="6" t="s">
        <v>59</v>
      </c>
      <c r="E11" s="108"/>
      <c r="F11" s="16" t="s">
        <v>132</v>
      </c>
      <c r="H11" s="6" t="s">
        <v>474</v>
      </c>
      <c r="I11" s="108"/>
      <c r="J11" s="16" t="s">
        <v>9</v>
      </c>
    </row>
    <row r="12" spans="1:13" x14ac:dyDescent="0.3">
      <c r="A12" s="125"/>
      <c r="B12" s="20"/>
      <c r="D12" s="33" t="s">
        <v>251</v>
      </c>
      <c r="E12" s="108"/>
      <c r="F12" s="16" t="s">
        <v>101</v>
      </c>
      <c r="H12" s="6" t="s">
        <v>254</v>
      </c>
      <c r="I12" s="108"/>
      <c r="J12" s="16" t="s">
        <v>132</v>
      </c>
    </row>
    <row r="13" spans="1:13" x14ac:dyDescent="0.3">
      <c r="D13" s="6" t="s">
        <v>184</v>
      </c>
      <c r="E13" s="108"/>
      <c r="F13" s="16" t="s">
        <v>51</v>
      </c>
      <c r="H13" s="6" t="s">
        <v>188</v>
      </c>
      <c r="I13" s="108"/>
      <c r="J13" s="16" t="s">
        <v>101</v>
      </c>
    </row>
    <row r="14" spans="1:13" x14ac:dyDescent="0.3">
      <c r="D14" s="6" t="s">
        <v>185</v>
      </c>
      <c r="E14" s="108"/>
      <c r="F14" s="16" t="s">
        <v>88</v>
      </c>
      <c r="H14" s="6" t="s">
        <v>253</v>
      </c>
      <c r="I14" s="108"/>
      <c r="J14" s="16" t="s">
        <v>51</v>
      </c>
    </row>
    <row r="15" spans="1:13" x14ac:dyDescent="0.3">
      <c r="A15" s="20"/>
      <c r="D15" s="6" t="s">
        <v>111</v>
      </c>
      <c r="E15" s="108"/>
      <c r="F15" s="16" t="s">
        <v>208</v>
      </c>
      <c r="H15" s="6" t="s">
        <v>187</v>
      </c>
      <c r="I15" s="108"/>
      <c r="J15" s="16" t="s">
        <v>88</v>
      </c>
    </row>
    <row r="16" spans="1:13" x14ac:dyDescent="0.3">
      <c r="A16" s="20"/>
      <c r="D16" s="6" t="s">
        <v>211</v>
      </c>
      <c r="E16" s="108"/>
      <c r="F16" s="16" t="s">
        <v>80</v>
      </c>
      <c r="H16" s="6" t="s">
        <v>466</v>
      </c>
      <c r="I16" s="108"/>
      <c r="J16" s="16" t="s">
        <v>208</v>
      </c>
    </row>
    <row r="17" spans="1:10" x14ac:dyDescent="0.3">
      <c r="D17" s="6"/>
      <c r="E17" s="108"/>
      <c r="F17" s="16" t="s">
        <v>86</v>
      </c>
      <c r="G17" s="20"/>
      <c r="H17" s="6" t="s">
        <v>477</v>
      </c>
      <c r="I17" s="108"/>
      <c r="J17" s="16" t="s">
        <v>80</v>
      </c>
    </row>
    <row r="18" spans="1:10" x14ac:dyDescent="0.3">
      <c r="A18" s="34"/>
      <c r="D18" s="6"/>
      <c r="E18" s="108"/>
      <c r="F18" s="16" t="s">
        <v>84</v>
      </c>
      <c r="G18" s="20"/>
      <c r="H18" s="6" t="s">
        <v>108</v>
      </c>
      <c r="I18" s="108"/>
      <c r="J18" s="16" t="s">
        <v>86</v>
      </c>
    </row>
    <row r="19" spans="1:10" x14ac:dyDescent="0.3">
      <c r="D19" s="35"/>
      <c r="E19" s="108"/>
      <c r="F19" s="16" t="s">
        <v>314</v>
      </c>
      <c r="G19" s="20"/>
      <c r="H19" s="6" t="s">
        <v>478</v>
      </c>
      <c r="I19" s="108"/>
      <c r="J19" s="16" t="s">
        <v>84</v>
      </c>
    </row>
    <row r="20" spans="1:10" x14ac:dyDescent="0.3">
      <c r="D20" s="35"/>
      <c r="E20" s="108"/>
      <c r="F20" s="16" t="s">
        <v>13</v>
      </c>
      <c r="G20" s="20"/>
      <c r="H20" s="6" t="s">
        <v>470</v>
      </c>
      <c r="I20" s="108"/>
      <c r="J20" s="16" t="s">
        <v>2</v>
      </c>
    </row>
    <row r="21" spans="1:10" x14ac:dyDescent="0.3">
      <c r="D21" s="35"/>
      <c r="E21" s="108"/>
      <c r="F21" s="16" t="s">
        <v>182</v>
      </c>
      <c r="G21" s="20"/>
      <c r="H21" s="6" t="s">
        <v>311</v>
      </c>
      <c r="I21" s="108"/>
      <c r="J21" s="16" t="s">
        <v>13</v>
      </c>
    </row>
    <row r="22" spans="1:10" x14ac:dyDescent="0.3">
      <c r="D22" s="35"/>
      <c r="E22" s="108"/>
      <c r="F22" s="16" t="s">
        <v>255</v>
      </c>
      <c r="G22" s="20"/>
      <c r="H22" s="6" t="s">
        <v>476</v>
      </c>
      <c r="I22" s="108"/>
      <c r="J22" s="16" t="s">
        <v>467</v>
      </c>
    </row>
    <row r="23" spans="1:10" x14ac:dyDescent="0.3">
      <c r="D23" s="35"/>
      <c r="E23" s="137"/>
      <c r="F23" s="16" t="s">
        <v>312</v>
      </c>
      <c r="G23" s="20"/>
      <c r="H23" s="6" t="s">
        <v>471</v>
      </c>
      <c r="I23" s="108"/>
      <c r="J23" s="16" t="s">
        <v>484</v>
      </c>
    </row>
    <row r="24" spans="1:10" x14ac:dyDescent="0.3">
      <c r="D24" s="35"/>
      <c r="E24" s="137"/>
      <c r="F24" s="16" t="s">
        <v>50</v>
      </c>
      <c r="G24" s="20"/>
      <c r="H24" s="6" t="s">
        <v>310</v>
      </c>
      <c r="I24" s="108"/>
      <c r="J24" s="16" t="s">
        <v>464</v>
      </c>
    </row>
    <row r="25" spans="1:10" x14ac:dyDescent="0.3">
      <c r="D25" s="35"/>
      <c r="E25" s="137"/>
      <c r="F25" s="16" t="s">
        <v>181</v>
      </c>
      <c r="G25" s="20"/>
      <c r="H25" s="6" t="s">
        <v>309</v>
      </c>
      <c r="I25" s="108"/>
      <c r="J25" s="16" t="s">
        <v>182</v>
      </c>
    </row>
    <row r="26" spans="1:10" x14ac:dyDescent="0.3">
      <c r="D26" s="35"/>
      <c r="E26" s="137"/>
      <c r="F26" s="16" t="s">
        <v>1</v>
      </c>
      <c r="H26" s="6" t="s">
        <v>249</v>
      </c>
      <c r="I26" s="108"/>
      <c r="J26" s="16" t="s">
        <v>488</v>
      </c>
    </row>
    <row r="27" spans="1:10" x14ac:dyDescent="0.3">
      <c r="D27" s="35"/>
      <c r="E27" s="137"/>
      <c r="F27" s="16" t="s">
        <v>0</v>
      </c>
      <c r="H27" s="6" t="s">
        <v>479</v>
      </c>
      <c r="I27" s="108"/>
      <c r="J27" s="16" t="s">
        <v>490</v>
      </c>
    </row>
    <row r="28" spans="1:10" x14ac:dyDescent="0.3">
      <c r="D28" s="143" t="s">
        <v>460</v>
      </c>
      <c r="E28" s="146"/>
      <c r="F28" s="146"/>
      <c r="H28" s="6" t="s">
        <v>458</v>
      </c>
      <c r="I28" s="108"/>
      <c r="J28" s="16" t="s">
        <v>489</v>
      </c>
    </row>
    <row r="29" spans="1:10" x14ac:dyDescent="0.3">
      <c r="D29" s="147"/>
      <c r="E29" s="147"/>
      <c r="F29" s="147"/>
      <c r="H29" s="6" t="s">
        <v>475</v>
      </c>
      <c r="I29" s="108"/>
      <c r="J29" s="16" t="s">
        <v>255</v>
      </c>
    </row>
    <row r="30" spans="1:10" x14ac:dyDescent="0.3">
      <c r="D30" s="70"/>
      <c r="E30" s="70"/>
      <c r="F30" s="70"/>
      <c r="H30" s="6" t="s">
        <v>250</v>
      </c>
      <c r="I30" s="108"/>
      <c r="J30" s="16" t="s">
        <v>312</v>
      </c>
    </row>
    <row r="31" spans="1:10" x14ac:dyDescent="0.3">
      <c r="A31" s="125"/>
      <c r="D31" s="123"/>
      <c r="E31" s="124"/>
      <c r="F31" s="124"/>
      <c r="G31" s="20"/>
      <c r="H31" s="6" t="s">
        <v>480</v>
      </c>
      <c r="I31" s="108"/>
      <c r="J31" s="16" t="s">
        <v>468</v>
      </c>
    </row>
    <row r="32" spans="1:10" x14ac:dyDescent="0.3">
      <c r="A32" s="125"/>
      <c r="D32" s="123"/>
      <c r="E32" s="124"/>
      <c r="F32" s="124"/>
      <c r="G32" s="20"/>
      <c r="H32" s="6"/>
      <c r="I32" s="108"/>
      <c r="J32" s="16" t="s">
        <v>50</v>
      </c>
    </row>
    <row r="33" spans="1:13" x14ac:dyDescent="0.3">
      <c r="A33" s="125"/>
      <c r="D33" s="123"/>
      <c r="E33" s="124"/>
      <c r="F33" s="124"/>
      <c r="G33" s="20"/>
      <c r="H33" s="6"/>
      <c r="I33" s="108"/>
      <c r="J33" s="16" t="s">
        <v>181</v>
      </c>
    </row>
    <row r="34" spans="1:13" x14ac:dyDescent="0.3">
      <c r="A34" s="125"/>
      <c r="D34" s="123"/>
      <c r="E34" s="124"/>
      <c r="F34" s="124"/>
      <c r="G34" s="20"/>
      <c r="H34" s="6"/>
      <c r="I34" s="108"/>
      <c r="J34" s="16" t="s">
        <v>1</v>
      </c>
      <c r="K34" s="126"/>
      <c r="L34" s="40"/>
      <c r="M34" s="40"/>
    </row>
    <row r="35" spans="1:13" x14ac:dyDescent="0.3">
      <c r="A35" s="125"/>
      <c r="D35" s="123"/>
      <c r="E35" s="124"/>
      <c r="F35" s="124"/>
      <c r="G35" s="20"/>
      <c r="H35" s="6"/>
      <c r="I35" s="108"/>
      <c r="J35" s="16" t="s">
        <v>0</v>
      </c>
    </row>
    <row r="36" spans="1:13" x14ac:dyDescent="0.3">
      <c r="A36" s="125"/>
      <c r="D36" s="123"/>
      <c r="E36" s="124"/>
      <c r="F36" s="124"/>
      <c r="G36" s="20"/>
      <c r="H36" s="6"/>
      <c r="I36" s="108"/>
      <c r="J36" s="16" t="s">
        <v>483</v>
      </c>
    </row>
    <row r="37" spans="1:13" x14ac:dyDescent="0.3">
      <c r="D37" s="124"/>
      <c r="E37" s="124"/>
      <c r="F37" s="124"/>
      <c r="H37" s="22"/>
      <c r="I37" s="116"/>
      <c r="J37" s="23" t="s">
        <v>469</v>
      </c>
    </row>
    <row r="38" spans="1:13" x14ac:dyDescent="0.3">
      <c r="D38" s="124"/>
      <c r="E38" s="124"/>
      <c r="F38" s="124"/>
      <c r="H38" s="153" t="s">
        <v>459</v>
      </c>
      <c r="I38" s="154"/>
      <c r="J38" s="154"/>
    </row>
    <row r="39" spans="1:13" x14ac:dyDescent="0.3">
      <c r="D39" s="124"/>
      <c r="E39" s="124"/>
      <c r="F39" s="124"/>
      <c r="H39" s="147"/>
      <c r="I39" s="147"/>
      <c r="J39" s="147"/>
    </row>
    <row r="40" spans="1:13" x14ac:dyDescent="0.3">
      <c r="D40" s="70"/>
      <c r="E40" s="70"/>
      <c r="F40" s="70"/>
      <c r="H40" s="70"/>
      <c r="I40" s="70"/>
      <c r="J40" s="70"/>
    </row>
    <row r="41" spans="1:13" x14ac:dyDescent="0.3">
      <c r="A41" s="3" t="str">
        <f>IF(LEFT(A7,1)="{",A7,""&amp;CHAR(34)&amp;A7&amp;CHAR(34))</f>
        <v>"Organic food"</v>
      </c>
      <c r="D41" s="3" t="str">
        <f>IF(LEFT(D7,1)="{",D7,""&amp;CHAR(34)&amp;D7&amp;CHAR(34))</f>
        <v>"Food industry"</v>
      </c>
      <c r="E41" s="102"/>
      <c r="F41" s="3" t="str">
        <f>IF(LEFT(F7,1)="{",F7,""&amp;CHAR(34)&amp;F7&amp;CHAR(34))</f>
        <v>"Changing climate"</v>
      </c>
      <c r="H41" s="3" t="str">
        <f>IF(LEFT(H7,1)="{",H7,""&amp;CHAR(34)&amp;H7&amp;CHAR(34))</f>
        <v>"Alternative feed"</v>
      </c>
      <c r="J41" s="3" t="str">
        <f>IF(LEFT(J7,1)="{",J7,""&amp;CHAR(34)&amp;J7&amp;CHAR(34))</f>
        <v>"Biorefin*"</v>
      </c>
    </row>
    <row r="42" spans="1:13" x14ac:dyDescent="0.3">
      <c r="A42" s="3" t="str">
        <f>A41&amp;" or "&amp;IF(LEFT(A8,1)="{",A8,""&amp;CHAR(34)&amp;A8&amp;CHAR(34))</f>
        <v>"Organic food" or "Sustainable food"</v>
      </c>
      <c r="D42" s="3" t="str">
        <f t="shared" ref="D42:D50" si="0">D41&amp;" or "&amp;IF(LEFT(D8,1)="{",D8,""&amp;CHAR(34)&amp;D8&amp;CHAR(34))</f>
        <v>"Food industry" or "Food process*"</v>
      </c>
      <c r="E42" s="103"/>
      <c r="F42" s="3" t="str">
        <f t="shared" ref="F42:F61" si="1">F41&amp;" or "&amp;IF(LEFT(F8,1)="{",F8,""&amp;CHAR(34)&amp;F8&amp;CHAR(34))</f>
        <v>"Changing climate" or "Climate adapt*"</v>
      </c>
      <c r="H42" s="3" t="str">
        <f t="shared" ref="H42:H65" si="2">H41&amp;" or "&amp;IF(LEFT(H8,1)="{",H8,""&amp;CHAR(34)&amp;H8&amp;CHAR(34))</f>
        <v>"Alternative feed" or "Alternative protein"</v>
      </c>
      <c r="J42" s="3" t="str">
        <f>J41&amp;" or "&amp;IF(LEFT(J8,1)="{",J8,""&amp;CHAR(34)&amp;J8&amp;CHAR(34))</f>
        <v>"Biorefin*" or "Changing climate"</v>
      </c>
    </row>
    <row r="43" spans="1:13" x14ac:dyDescent="0.3">
      <c r="D43" s="3" t="str">
        <f t="shared" si="0"/>
        <v>"Food industry" or "Food process*" or "Food product"</v>
      </c>
      <c r="E43" s="103"/>
      <c r="F43" s="3" t="str">
        <f t="shared" si="1"/>
        <v>"Changing climate" or "Climate adapt*" or "Climate change"</v>
      </c>
      <c r="H43" s="3" t="str">
        <f t="shared" si="2"/>
        <v>"Alternative feed" or "Alternative protein" or "Bioactive peptide"</v>
      </c>
      <c r="J43" s="3" t="str">
        <f>J42&amp;" or "&amp;IF(LEFT(J9,1)="{",J9,""&amp;CHAR(34)&amp;J9&amp;CHAR(34))</f>
        <v>"Biorefin*" or "Changing climate" or "Climate adapt*"</v>
      </c>
    </row>
    <row r="44" spans="1:13" x14ac:dyDescent="0.3">
      <c r="D44" s="3" t="str">
        <f t="shared" si="0"/>
        <v>"Food industry" or "Food process*" or "Food product" or "Food production"</v>
      </c>
      <c r="E44" s="102"/>
      <c r="F44" s="3" t="str">
        <f t="shared" si="1"/>
        <v>"Changing climate" or "Climate adapt*" or "Climate change" or "Climate friendly"</v>
      </c>
      <c r="H44" s="3" t="str">
        <f t="shared" si="2"/>
        <v>"Alternative feed" or "Alternative protein" or "Bioactive peptide" or "Edible insects"</v>
      </c>
      <c r="J44" s="3" t="str">
        <f>J43&amp;" or "&amp;IF(LEFT(J10,1)="{",J10,""&amp;CHAR(34)&amp;J10&amp;CHAR(34))</f>
        <v>"Biorefin*" or "Changing climate" or "Climate adapt*" or "Climate change"</v>
      </c>
    </row>
    <row r="45" spans="1:13" x14ac:dyDescent="0.3">
      <c r="D45" s="3" t="str">
        <f t="shared" si="0"/>
        <v>"Food industry" or "Food process*" or "Food product" or "Food production" or "Food science"</v>
      </c>
      <c r="E45" s="102"/>
      <c r="F45" s="3" t="str">
        <f t="shared" si="1"/>
        <v>"Changing climate" or "Climate adapt*" or "Climate change" or "Climate friendly" or "Climate neutral "</v>
      </c>
      <c r="H45" s="3" t="str">
        <f t="shared" si="2"/>
        <v>"Alternative feed" or "Alternative protein" or "Bioactive peptide" or "Edible insects" or "Feed additive"</v>
      </c>
      <c r="J45" s="3" t="str">
        <f t="shared" ref="J45:J71" si="3">J44&amp;" or "&amp;IF(LEFT(J11,1)="{",J11,""&amp;CHAR(34)&amp;J11&amp;CHAR(34))</f>
        <v>"Biorefin*" or "Changing climate" or "Climate adapt*" or "Climate change" or "Climate friendly"</v>
      </c>
    </row>
    <row r="46" spans="1:13" x14ac:dyDescent="0.3">
      <c r="D46" s="3" t="str">
        <f t="shared" si="0"/>
        <v>"Food industry" or "Food process*" or "Food product" or "Food production" or "Food science" or "Food sector"</v>
      </c>
      <c r="E46" s="102"/>
      <c r="F46" s="3" t="str">
        <f t="shared" si="1"/>
        <v>"Changing climate" or "Climate adapt*" or "Climate change" or "Climate friendly" or "Climate neutral " or "Climate smart"</v>
      </c>
      <c r="H46" s="3" t="str">
        <f t="shared" si="2"/>
        <v>"Alternative feed" or "Alternative protein" or "Bioactive peptide" or "Edible insects" or "Feed additive" or "Feed ingredient"</v>
      </c>
      <c r="J46" s="3" t="str">
        <f t="shared" si="3"/>
        <v>"Biorefin*" or "Changing climate" or "Climate adapt*" or "Climate change" or "Climate friendly" or "Climate neutral "</v>
      </c>
    </row>
    <row r="47" spans="1:13" x14ac:dyDescent="0.3">
      <c r="D47" s="3" t="str">
        <f t="shared" si="0"/>
        <v>"Food industry" or "Food process*" or "Food product" or "Food production" or "Food science" or "Food sector" or "Food supply"</v>
      </c>
      <c r="E47" s="102"/>
      <c r="F47" s="3" t="str">
        <f t="shared" si="1"/>
        <v>"Changing climate" or "Climate adapt*" or "Climate change" or "Climate friendly" or "Climate neutral " or "Climate smart" or "Climate-ready"</v>
      </c>
      <c r="H47" s="3" t="str">
        <f t="shared" si="2"/>
        <v>"Alternative feed" or "Alternative protein" or "Bioactive peptide" or "Edible insects" or "Feed additive" or "Feed ingredient" or "Feed protein"</v>
      </c>
      <c r="J47" s="3" t="str">
        <f t="shared" si="3"/>
        <v>"Biorefin*" or "Changing climate" or "Climate adapt*" or "Climate change" or "Climate friendly" or "Climate neutral " or "Climate smart"</v>
      </c>
    </row>
    <row r="48" spans="1:13" x14ac:dyDescent="0.3">
      <c r="D48" s="3" t="str">
        <f t="shared" si="0"/>
        <v>"Food industry" or "Food process*" or "Food product" or "Food production" or "Food science" or "Food sector" or "Food supply" or "Food system"</v>
      </c>
      <c r="E48" s="102"/>
      <c r="F48" s="3" t="str">
        <f t="shared" si="1"/>
        <v>"Changing climate" or "Climate adapt*" or "Climate change" or "Climate friendly" or "Climate neutral " or "Climate smart" or "Climate-ready" or "Climatic adapt*"</v>
      </c>
      <c r="H48" s="3" t="str">
        <f t="shared" si="2"/>
        <v>"Alternative feed" or "Alternative protein" or "Bioactive peptide" or "Edible insects" or "Feed additive" or "Feed ingredient" or "Feed protein" or "Food ingredient"</v>
      </c>
      <c r="J48" s="3" t="str">
        <f t="shared" si="3"/>
        <v>"Biorefin*" or "Changing climate" or "Climate adapt*" or "Climate change" or "Climate friendly" or "Climate neutral " or "Climate smart" or "Climate-ready"</v>
      </c>
    </row>
    <row r="49" spans="4:10" x14ac:dyDescent="0.3">
      <c r="D49" s="3" t="str">
        <f t="shared" si="0"/>
        <v>"Food industry" or "Food process*" or "Food product" or "Food production" or "Food science" or "Food sector" or "Food supply" or "Food system" or "Food technology"</v>
      </c>
      <c r="E49" s="102"/>
      <c r="F49" s="3" t="str">
        <f t="shared" si="1"/>
        <v>"Changing climate" or "Climate adapt*" or "Climate change" or "Climate friendly" or "Climate neutral " or "Climate smart" or "Climate-ready" or "Climatic adapt*" or "Climatic change"</v>
      </c>
      <c r="H49" s="3" t="str">
        <f t="shared" si="2"/>
        <v>"Alternative feed" or "Alternative protein" or "Bioactive peptide" or "Edible insects" or "Feed additive" or "Feed ingredient" or "Feed protein" or "Food ingredient" or "Food protein"</v>
      </c>
      <c r="J49" s="3" t="str">
        <f t="shared" si="3"/>
        <v>"Biorefin*" or "Changing climate" or "Climate adapt*" or "Climate change" or "Climate friendly" or "Climate neutral " or "Climate smart" or "Climate-ready" or "Climatic adapt*"</v>
      </c>
    </row>
    <row r="50" spans="4:10" x14ac:dyDescent="0.3">
      <c r="D50" s="3" t="str">
        <f t="shared" si="0"/>
        <v>"Food industry" or "Food process*" or "Food product" or "Food production" or "Food science" or "Food sector" or "Food supply" or "Food system" or "Food technology" or "Food waste"</v>
      </c>
      <c r="E50" s="102"/>
      <c r="F50" s="3" t="str">
        <f t="shared" si="1"/>
        <v>"Changing climate" or "Climate adapt*" or "Climate change" or "Climate friendly" or "Climate neutral " or "Climate smart" or "Climate-ready" or "Climatic adapt*" or "Climatic change" or "Eco-friendly"</v>
      </c>
      <c r="H50" s="3" t="str">
        <f t="shared" si="2"/>
        <v>"Alternative feed" or "Alternative protein" or "Bioactive peptide" or "Edible insects" or "Feed additive" or "Feed ingredient" or "Feed protein" or "Food ingredient" or "Food protein" or "Grass protein"</v>
      </c>
      <c r="J50" s="3" t="str">
        <f t="shared" si="3"/>
        <v>"Biorefin*" or "Changing climate" or "Climate adapt*" or "Climate change" or "Climate friendly" or "Climate neutral " or "Climate smart" or "Climate-ready" or "Climatic adapt*" or "Climatic change"</v>
      </c>
    </row>
    <row r="51" spans="4:10" x14ac:dyDescent="0.3">
      <c r="E51" s="102"/>
      <c r="F51" s="3" t="str">
        <f t="shared" si="1"/>
        <v>"Changing climate" or "Climate adapt*" or "Climate change" or "Climate friendly" or "Climate neutral " or "Climate smart" or "Climate-ready" or "Climatic adapt*" or "Climatic change" or "Eco-friendly" or "Ecosystem functions"</v>
      </c>
      <c r="H51" s="3" t="str">
        <f t="shared" si="2"/>
        <v>"Alternative feed" or "Alternative protein" or "Bioactive peptide" or "Edible insects" or "Feed additive" or "Feed ingredient" or "Feed protein" or "Food ingredient" or "Food protein" or "Grass protein" or "Green protein"</v>
      </c>
      <c r="J51" s="3" t="str">
        <f t="shared" si="3"/>
        <v>"Biorefin*" or "Changing climate" or "Climate adapt*" or "Climate change" or "Climate friendly" or "Climate neutral " or "Climate smart" or "Climate-ready" or "Climatic adapt*" or "Climatic change" or "Eco-friendly"</v>
      </c>
    </row>
    <row r="52" spans="4:10" x14ac:dyDescent="0.3">
      <c r="D52" s="20"/>
      <c r="E52" s="102"/>
      <c r="F52" s="3" t="str">
        <f t="shared" si="1"/>
        <v>"Changing climate" or "Climate adapt*" or "Climate change" or "Climate friendly" or "Climate neutral " or "Climate smart" or "Climate-ready" or "Climatic adapt*" or "Climatic change" or "Eco-friendly" or "Ecosystem functions" or "Ecosystem services "</v>
      </c>
      <c r="H52" s="3" t="str">
        <f t="shared" si="2"/>
        <v>"Alternative feed" or "Alternative protein" or "Bioactive peptide" or "Edible insects" or "Feed additive" or "Feed ingredient" or "Feed protein" or "Food ingredient" or "Food protein" or "Grass protein" or "Green protein" or "Insect protein"</v>
      </c>
      <c r="J52" s="3" t="str">
        <f t="shared" si="3"/>
        <v>"Biorefin*" or "Changing climate" or "Climate adapt*" or "Climate change" or "Climate friendly" or "Climate neutral " or "Climate smart" or "Climate-ready" or "Climatic adapt*" or "Climatic change" or "Eco-friendly" or "Ecosystem functions"</v>
      </c>
    </row>
    <row r="53" spans="4:10" x14ac:dyDescent="0.3">
      <c r="D53" s="20"/>
      <c r="E53" s="102"/>
      <c r="F53" s="3" t="str">
        <f t="shared" si="1"/>
        <v>"Changing climate" or "Climate adapt*" or "Climate change" or "Climate friendly" or "Climate neutral " or "Climate smart" or "Climate-ready" or "Climatic adapt*" or "Climatic change" or "Eco-friendly" or "Ecosystem functions" or "Ecosystem services " or "Environmental"</v>
      </c>
      <c r="H53" s="3" t="str">
        <f t="shared" si="2"/>
        <v>"Alternative feed" or "Alternative protein" or "Bioactive peptide" or "Edible insects" or "Feed additive" or "Feed ingredient" or "Feed protein" or "Food ingredient" or "Food protein" or "Grass protein" or "Green protein" or "Insect protein" or "Leaf protein"</v>
      </c>
      <c r="J53" s="3" t="str">
        <f t="shared" si="3"/>
        <v>"Biorefin*" or "Changing climate" or "Climate adapt*" or "Climate change" or "Climate friendly" or "Climate neutral " or "Climate smart" or "Climate-ready" or "Climatic adapt*" or "Climatic change" or "Eco-friendly" or "Ecosystem functions" or "Ecosystem services "</v>
      </c>
    </row>
    <row r="54" spans="4:10" x14ac:dyDescent="0.3">
      <c r="D54" s="20"/>
      <c r="E54" s="102"/>
      <c r="F54" s="3"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v>
      </c>
      <c r="H54" s="3" t="str">
        <f t="shared" si="2"/>
        <v>"Alternative feed" or "Alternative protein" or "Bioactive peptide" or "Edible insects" or "Feed additive" or "Feed ingredient" or "Feed protein" or "Food ingredient" or "Food protein" or "Grass protein" or "Green protein" or "Insect protein" or "Leaf protein" or "Macroalgae protein"</v>
      </c>
      <c r="J54" s="3" t="str">
        <f t="shared" si="3"/>
        <v>"Biorefin*" or "Changing climate" or "Climate adapt*" or "Climate change" or "Climate friendly" or "Climate neutral " or "Climate smart" or "Climate-ready" or "Climatic adapt*" or "Climatic change" or "Eco-friendly" or "Ecosystem functions" or "Ecosystem services " or "Environmental "</v>
      </c>
    </row>
    <row r="55" spans="4:10" x14ac:dyDescent="0.3">
      <c r="D55" s="20"/>
      <c r="E55" s="102"/>
      <c r="F55" s="3"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v>
      </c>
      <c r="H55"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v>
      </c>
      <c r="J55"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v>
      </c>
    </row>
    <row r="56" spans="4:10" x14ac:dyDescent="0.3">
      <c r="D56" s="20"/>
      <c r="E56" s="102"/>
      <c r="F56" s="3"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v>
      </c>
      <c r="H56"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v>
      </c>
      <c r="J56"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v>
      </c>
    </row>
    <row r="57" spans="4:10" x14ac:dyDescent="0.3">
      <c r="D57" s="20"/>
      <c r="E57" s="102"/>
      <c r="F57" s="3"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v>
      </c>
      <c r="H57"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v>
      </c>
      <c r="I57" s="102"/>
      <c r="J57"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v>
      </c>
    </row>
    <row r="58" spans="4:10" x14ac:dyDescent="0.3">
      <c r="D58" s="20"/>
      <c r="E58" s="102"/>
      <c r="F58" s="3"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v>
      </c>
      <c r="H58"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v>
      </c>
      <c r="I58" s="102"/>
      <c r="J58"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v>
      </c>
    </row>
    <row r="59" spans="4:10" x14ac:dyDescent="0.3">
      <c r="D59" s="20"/>
      <c r="E59" s="102"/>
      <c r="F59" s="3"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v>
      </c>
      <c r="H59"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v>
      </c>
      <c r="I59" s="102"/>
      <c r="J59"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v>
      </c>
    </row>
    <row r="60" spans="4:10" x14ac:dyDescent="0.3">
      <c r="D60" s="20"/>
      <c r="E60" s="102"/>
      <c r="F60" s="3"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v>
      </c>
      <c r="H60"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 or "Plant protein"</v>
      </c>
      <c r="J60"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v>
      </c>
    </row>
    <row r="61" spans="4:10" x14ac:dyDescent="0.3">
      <c r="D61" s="20"/>
      <c r="E61" s="102"/>
      <c r="F61" s="3"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 or "Sustainable"</v>
      </c>
      <c r="H61"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 or "Plant protein" or "Protein source"</v>
      </c>
      <c r="J61"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v>
      </c>
    </row>
    <row r="62" spans="4:10" x14ac:dyDescent="0.3">
      <c r="D62" s="20"/>
      <c r="E62" s="102"/>
      <c r="H62"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 or "Plant protein" or "Protein source" or "Seaweed protein"</v>
      </c>
      <c r="J62"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v>
      </c>
    </row>
    <row r="63" spans="4:10" x14ac:dyDescent="0.3">
      <c r="D63" s="20"/>
      <c r="E63" s="102"/>
      <c r="H63"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 or "Plant protein" or "Protein source" or "Seaweed protein" or "Single-cell protein"</v>
      </c>
      <c r="J63"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v>
      </c>
    </row>
    <row r="64" spans="4:10" x14ac:dyDescent="0.3">
      <c r="D64" s="20"/>
      <c r="E64" s="102"/>
      <c r="H64"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 or "Plant protein" or "Protein source" or "Seaweed protein" or "Single-cell protein" or "Sustainable protein"</v>
      </c>
      <c r="J64"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v>
      </c>
    </row>
    <row r="65" spans="1:10" x14ac:dyDescent="0.3">
      <c r="D65" s="20"/>
      <c r="E65" s="102"/>
      <c r="H65" s="3" t="str">
        <f t="shared" si="2"/>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 or "Plant protein" or "Protein source" or "Seaweed protein" or "Single-cell protein" or "Sustainable protein" or "Vegetable protein"</v>
      </c>
      <c r="J65"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v>
      </c>
    </row>
    <row r="66" spans="1:10" ht="14.25" customHeight="1" x14ac:dyDescent="0.3">
      <c r="D66" s="20"/>
      <c r="E66" s="102"/>
      <c r="J66"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 or "Recycling"</v>
      </c>
    </row>
    <row r="67" spans="1:10" ht="14.25" customHeight="1" x14ac:dyDescent="0.3">
      <c r="D67" s="20"/>
      <c r="E67" s="102"/>
      <c r="J67"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 or "Recycling" or "Renewable resource"</v>
      </c>
    </row>
    <row r="68" spans="1:10" ht="14.25" customHeight="1" x14ac:dyDescent="0.3">
      <c r="D68" s="20"/>
      <c r="E68" s="102"/>
      <c r="J68"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 or "Recycling" or "Renewable resource" or "Sustainability"</v>
      </c>
    </row>
    <row r="69" spans="1:10" ht="14.25" customHeight="1" x14ac:dyDescent="0.3">
      <c r="D69" s="20"/>
      <c r="E69" s="102"/>
      <c r="J69"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 or "Recycling" or "Renewable resource" or "Sustainability" or "Sustainable"</v>
      </c>
    </row>
    <row r="70" spans="1:10" ht="14.25" customHeight="1" x14ac:dyDescent="0.3">
      <c r="D70" s="20"/>
      <c r="E70" s="102"/>
      <c r="J70"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 or "Recycling" or "Renewable resource" or "Sustainability" or "Sustainable" or "Taste"</v>
      </c>
    </row>
    <row r="71" spans="1:10" ht="14.25" customHeight="1" x14ac:dyDescent="0.3">
      <c r="D71" s="20"/>
      <c r="E71" s="102"/>
      <c r="J71" s="3" t="str">
        <f t="shared" si="3"/>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 or "Recycling" or "Renewable resource" or "Sustainability" or "Sustainable" or "Taste" or "Underutilized plants"</v>
      </c>
    </row>
    <row r="72" spans="1:10" ht="14.25" customHeight="1" x14ac:dyDescent="0.3">
      <c r="D72" s="20"/>
      <c r="E72" s="102"/>
    </row>
    <row r="73" spans="1:10" x14ac:dyDescent="0.3">
      <c r="A73" s="40" t="s">
        <v>382</v>
      </c>
      <c r="D73" s="20"/>
      <c r="E73" s="102"/>
      <c r="F73" s="20"/>
    </row>
    <row r="74" spans="1:10" x14ac:dyDescent="0.3">
      <c r="B74" s="3" t="s">
        <v>382</v>
      </c>
      <c r="D74" s="3" t="str">
        <f t="shared" ref="D74:D81" ca="1" si="4">B74&amp;IFERROR(INDIRECT(A74,1),"")&amp;C74</f>
        <v>TITLE-ABS-KEY</v>
      </c>
      <c r="E74" s="102"/>
      <c r="F74" s="20"/>
    </row>
    <row r="75" spans="1:10" x14ac:dyDescent="0.3">
      <c r="A75" s="3" t="s">
        <v>412</v>
      </c>
      <c r="B75" s="3" t="s">
        <v>364</v>
      </c>
      <c r="C75" s="3" t="s">
        <v>383</v>
      </c>
      <c r="D75" s="3" t="str">
        <f t="shared" ca="1" si="4"/>
        <v>("Organic food" or "Sustainable food") OR</v>
      </c>
      <c r="E75" s="102"/>
      <c r="F75" s="20"/>
    </row>
    <row r="76" spans="1:10" x14ac:dyDescent="0.3">
      <c r="B76" s="3" t="s">
        <v>363</v>
      </c>
      <c r="D76" s="3" t="str">
        <f t="shared" ca="1" si="4"/>
        <v>TITLE-ABS-KEY(</v>
      </c>
      <c r="E76" s="102"/>
      <c r="F76" s="20"/>
    </row>
    <row r="77" spans="1:10" x14ac:dyDescent="0.3">
      <c r="A77" s="3" t="s">
        <v>485</v>
      </c>
      <c r="B77" s="3" t="s">
        <v>364</v>
      </c>
      <c r="C77" s="3" t="s">
        <v>396</v>
      </c>
      <c r="D77" s="3" t="str">
        <f t="shared" ca="1" si="4"/>
        <v>("Food industry" or "Food process*" or "Food product" or "Food production" or "Food science" or "Food sector" or "Food supply" or "Food system" or "Food technology" or "Food waste") W/15</v>
      </c>
      <c r="E77" s="102"/>
      <c r="F77" s="20"/>
    </row>
    <row r="78" spans="1:10" x14ac:dyDescent="0.3">
      <c r="A78" s="3" t="s">
        <v>486</v>
      </c>
      <c r="B78" s="3" t="s">
        <v>364</v>
      </c>
      <c r="C78" s="3" t="s">
        <v>365</v>
      </c>
      <c r="D78" s="3" t="str">
        <f t="shared" ca="1" si="4"/>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 or "Sustainable")) OR</v>
      </c>
      <c r="E78" s="102"/>
      <c r="F78" s="20"/>
    </row>
    <row r="79" spans="1:10" x14ac:dyDescent="0.3">
      <c r="B79" s="3" t="s">
        <v>363</v>
      </c>
      <c r="D79" s="3" t="str">
        <f t="shared" ca="1" si="4"/>
        <v>TITLE-ABS-KEY(</v>
      </c>
      <c r="E79" s="102"/>
      <c r="F79" s="20"/>
    </row>
    <row r="80" spans="1:10" x14ac:dyDescent="0.3">
      <c r="A80" s="3" t="s">
        <v>487</v>
      </c>
      <c r="B80" s="3" t="s">
        <v>364</v>
      </c>
      <c r="C80" s="3" t="s">
        <v>396</v>
      </c>
      <c r="D80" s="3" t="str">
        <f t="shared" ca="1" si="4"/>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 or "Plant protein" or "Protein source" or "Seaweed protein" or "Single-cell protein" or "Sustainable protein" or "Vegetable protein") W/15</v>
      </c>
    </row>
    <row r="81" spans="1:4" x14ac:dyDescent="0.3">
      <c r="A81" s="3" t="s">
        <v>491</v>
      </c>
      <c r="B81" s="3" t="s">
        <v>364</v>
      </c>
      <c r="C81" s="3" t="s">
        <v>365</v>
      </c>
      <c r="D81" s="3" t="str">
        <f t="shared" ca="1" si="4"/>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 or "Recycling" or "Renewable resource" or "Sustainability" or "Sustainable" or "Taste" or "Underutilized plants")) OR</v>
      </c>
    </row>
    <row r="83" spans="1:4" x14ac:dyDescent="0.3">
      <c r="A83" s="40" t="s">
        <v>428</v>
      </c>
    </row>
    <row r="84" spans="1:4" x14ac:dyDescent="0.3">
      <c r="B84" s="3" t="s">
        <v>429</v>
      </c>
      <c r="D84" s="3" t="str">
        <f ca="1">B84&amp;IFERROR(INDIRECT(A84,1),"")&amp;C84</f>
        <v>TITLE-ABS</v>
      </c>
    </row>
    <row r="85" spans="1:4" x14ac:dyDescent="0.3">
      <c r="A85" s="3" t="s">
        <v>412</v>
      </c>
      <c r="B85" s="3" t="s">
        <v>364</v>
      </c>
      <c r="C85" s="3" t="s">
        <v>383</v>
      </c>
      <c r="D85" s="3" t="str">
        <f t="shared" ref="D85" ca="1" si="5">B85&amp;IFERROR(INDIRECT(A85,1),"")&amp;C85</f>
        <v>("Organic food" or "Sustainable food") OR</v>
      </c>
    </row>
    <row r="86" spans="1:4" x14ac:dyDescent="0.3">
      <c r="B86" s="3" t="s">
        <v>430</v>
      </c>
      <c r="D86" s="3" t="str">
        <f ca="1">B86&amp;IFERROR(INDIRECT(A86,1),"")&amp;C86</f>
        <v>AUTHKEY</v>
      </c>
    </row>
    <row r="87" spans="1:4" x14ac:dyDescent="0.3">
      <c r="A87" s="3" t="s">
        <v>412</v>
      </c>
      <c r="B87" s="3" t="s">
        <v>364</v>
      </c>
      <c r="C87" s="3" t="s">
        <v>383</v>
      </c>
      <c r="D87" s="3" t="str">
        <f t="shared" ref="D87" ca="1" si="6">B87&amp;IFERROR(INDIRECT(A87,1),"")&amp;C87</f>
        <v>("Organic food" or "Sustainable food") OR</v>
      </c>
    </row>
    <row r="88" spans="1:4" x14ac:dyDescent="0.3">
      <c r="B88" s="3" t="s">
        <v>431</v>
      </c>
      <c r="D88" s="3" t="str">
        <f ca="1">B88&amp;IFERROR(INDIRECT(A88,1),"")&amp;C88</f>
        <v>TITLE-ABS(</v>
      </c>
    </row>
    <row r="89" spans="1:4" x14ac:dyDescent="0.3">
      <c r="A89" s="3" t="s">
        <v>485</v>
      </c>
      <c r="B89" s="3" t="s">
        <v>364</v>
      </c>
      <c r="C89" s="3" t="s">
        <v>396</v>
      </c>
      <c r="D89" s="3" t="str">
        <f t="shared" ref="D89:D90" ca="1" si="7">B89&amp;IFERROR(INDIRECT(A89,1),"")&amp;C89</f>
        <v>("Food industry" or "Food process*" or "Food product" or "Food production" or "Food science" or "Food sector" or "Food supply" or "Food system" or "Food technology" or "Food waste") W/15</v>
      </c>
    </row>
    <row r="90" spans="1:4" x14ac:dyDescent="0.3">
      <c r="A90" s="3" t="s">
        <v>486</v>
      </c>
      <c r="B90" s="3" t="s">
        <v>364</v>
      </c>
      <c r="C90" s="3" t="s">
        <v>365</v>
      </c>
      <c r="D90" s="3" t="str">
        <f t="shared" ca="1" si="7"/>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 or "Sustainable")) OR</v>
      </c>
    </row>
    <row r="91" spans="1:4" x14ac:dyDescent="0.3">
      <c r="B91" s="3" t="s">
        <v>432</v>
      </c>
      <c r="D91" s="3" t="str">
        <f ca="1">B91&amp;IFERROR(INDIRECT(A91,1),"")&amp;C91</f>
        <v>AUTHKEY(</v>
      </c>
    </row>
    <row r="92" spans="1:4" x14ac:dyDescent="0.3">
      <c r="A92" s="3" t="s">
        <v>485</v>
      </c>
      <c r="B92" s="3" t="s">
        <v>364</v>
      </c>
      <c r="C92" s="3" t="s">
        <v>375</v>
      </c>
      <c r="D92" s="3" t="str">
        <f t="shared" ref="D92:D93" ca="1" si="8">B92&amp;IFERROR(INDIRECT(A92,1),"")&amp;C92</f>
        <v>("Food industry" or "Food process*" or "Food product" or "Food production" or "Food science" or "Food sector" or "Food supply" or "Food system" or "Food technology" or "Food waste") AND</v>
      </c>
    </row>
    <row r="93" spans="1:4" x14ac:dyDescent="0.3">
      <c r="A93" s="3" t="s">
        <v>486</v>
      </c>
      <c r="B93" s="3" t="s">
        <v>364</v>
      </c>
      <c r="C93" s="3" t="s">
        <v>365</v>
      </c>
      <c r="D93" s="3" t="str">
        <f t="shared" ca="1" si="8"/>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 or "Sustainable")) OR</v>
      </c>
    </row>
    <row r="94" spans="1:4" x14ac:dyDescent="0.3">
      <c r="B94" s="3" t="s">
        <v>431</v>
      </c>
      <c r="D94" s="3" t="str">
        <f ca="1">B94&amp;IFERROR(INDIRECT(A94,1),"")&amp;C94</f>
        <v>TITLE-ABS(</v>
      </c>
    </row>
    <row r="95" spans="1:4" x14ac:dyDescent="0.3">
      <c r="A95" s="3" t="s">
        <v>487</v>
      </c>
      <c r="B95" s="3" t="s">
        <v>364</v>
      </c>
      <c r="C95" s="3" t="s">
        <v>463</v>
      </c>
      <c r="D95" s="3" t="str">
        <f t="shared" ref="D95:D96" ca="1" si="9">B95&amp;IFERROR(INDIRECT(A95,1),"")&amp;C95</f>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 or "Plant protein" or "Protein source" or "Seaweed protein" or "Single-cell protein" or "Sustainable protein" or "Vegetable protein") W/30</v>
      </c>
    </row>
    <row r="96" spans="1:4" x14ac:dyDescent="0.3">
      <c r="A96" s="3" t="s">
        <v>491</v>
      </c>
      <c r="B96" s="3" t="s">
        <v>364</v>
      </c>
      <c r="C96" s="3" t="s">
        <v>365</v>
      </c>
      <c r="D96" s="3" t="str">
        <f t="shared" ca="1" si="9"/>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 or "Recycling" or "Renewable resource" or "Sustainability" or "Sustainable" or "Taste" or "Underutilized plants")) OR</v>
      </c>
    </row>
    <row r="97" spans="1:4" x14ac:dyDescent="0.3">
      <c r="B97" s="3" t="s">
        <v>432</v>
      </c>
      <c r="D97" s="3" t="str">
        <f ca="1">B97&amp;IFERROR(INDIRECT(A97,1),"")&amp;C97</f>
        <v>AUTHKEY(</v>
      </c>
    </row>
    <row r="98" spans="1:4" x14ac:dyDescent="0.3">
      <c r="A98" s="3" t="s">
        <v>487</v>
      </c>
      <c r="B98" s="3" t="s">
        <v>364</v>
      </c>
      <c r="C98" s="3" t="s">
        <v>375</v>
      </c>
      <c r="D98" s="3" t="str">
        <f t="shared" ref="D98:D99" ca="1" si="10">B98&amp;IFERROR(INDIRECT(A98,1),"")&amp;C98</f>
        <v>("Alternative feed" or "Alternative protein" or "Bioactive peptide" or "Edible insects" or "Feed additive" or "Feed ingredient" or "Feed protein" or "Food ingredient" or "Food protein" or "Grass protein" or "Green protein" or "Insect protein" or "Leaf protein" or "Macroalgae protein" or "Microalgae protein" or "Non-animal protein" or "Novel protein" or "Peptide ingredient" or "Plant based protein " or "Plant protein" or "Protein source" or "Seaweed protein" or "Single-cell protein" or "Sustainable protein" or "Vegetable protein") AND</v>
      </c>
    </row>
    <row r="99" spans="1:4" x14ac:dyDescent="0.3">
      <c r="A99" s="3" t="s">
        <v>491</v>
      </c>
      <c r="B99" s="3" t="s">
        <v>364</v>
      </c>
      <c r="C99" s="3" t="s">
        <v>365</v>
      </c>
      <c r="D99" s="3" t="str">
        <f t="shared" ca="1" si="10"/>
        <v>("Biorefin*" or "Changing climate" or "Climate adapt*" or "Climate change" or "Climate friendly" or "Climate neutral " or "Climate smart" or "Climate-ready" or "Climatic adapt*" or "Climatic change" or "Eco-friendly" or "Ecosystem functions" or "Ecosystem services " or "Environmental " or "Environmentally friendly" or "Fermentation" or "Food security" or "Green biomass" or "Green technology" or "Legume" or "Microbiome" or "Microbiota" or "Natural resource" or "Nature based solution" or "Protein resource" or "Recycling" or "Renewable resource" or "Sustainability" or "Sustainable" or "Taste" or "Underutilized plants")) OR</v>
      </c>
    </row>
  </sheetData>
  <sortState ref="J7:J37">
    <sortCondition ref="J7"/>
  </sortState>
  <mergeCells count="2">
    <mergeCell ref="H38:J39"/>
    <mergeCell ref="D28:F2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3"/>
  <sheetViews>
    <sheetView workbookViewId="0">
      <pane xSplit="1" ySplit="7" topLeftCell="B8" activePane="bottomRight" state="frozen"/>
      <selection pane="topRight" activeCell="B1" sqref="B1"/>
      <selection pane="bottomLeft" activeCell="A8" sqref="A8"/>
      <selection pane="bottomRight"/>
    </sheetView>
  </sheetViews>
  <sheetFormatPr defaultRowHeight="14.4" x14ac:dyDescent="0.3"/>
  <cols>
    <col min="1" max="1" width="25.6640625" customWidth="1"/>
    <col min="2" max="2" width="5.6640625" customWidth="1"/>
    <col min="3" max="3" width="8.88671875" customWidth="1"/>
    <col min="4" max="4" width="23.6640625" customWidth="1"/>
    <col min="5" max="5" width="5.6640625" style="78" customWidth="1"/>
    <col min="6" max="6" width="23.6640625" customWidth="1"/>
    <col min="7" max="7" width="5.6640625" style="78" customWidth="1"/>
    <col min="8" max="8" width="23.6640625" customWidth="1"/>
    <col min="10" max="10" width="23.6640625" customWidth="1"/>
    <col min="11" max="11" width="5.6640625" style="78" customWidth="1"/>
    <col min="12" max="12" width="23.6640625" customWidth="1"/>
    <col min="13" max="13" width="9.109375" customWidth="1"/>
    <col min="14" max="14" width="23.6640625" customWidth="1"/>
    <col min="15" max="15" width="5.6640625" style="78" customWidth="1"/>
    <col min="16" max="16" width="23.6640625" customWidth="1"/>
    <col min="17" max="17" width="5.6640625" style="78" customWidth="1"/>
    <col min="18" max="18" width="23.6640625" customWidth="1"/>
    <col min="20" max="20" width="23.6640625" customWidth="1"/>
    <col min="21" max="21" width="5.6640625" style="78" customWidth="1"/>
    <col min="22" max="22" width="23.6640625" customWidth="1"/>
    <col min="23" max="23" width="5.6640625" style="78" customWidth="1"/>
    <col min="24" max="24" width="23.6640625" customWidth="1"/>
    <col min="25" max="25" width="5.6640625" style="78" customWidth="1"/>
    <col min="26" max="26" width="23.6640625" customWidth="1"/>
  </cols>
  <sheetData>
    <row r="1" spans="1:26" ht="21" x14ac:dyDescent="0.4">
      <c r="A1" s="1" t="s">
        <v>327</v>
      </c>
    </row>
    <row r="2" spans="1:26" ht="15.6" customHeight="1" x14ac:dyDescent="0.35">
      <c r="A2" s="32" t="s">
        <v>274</v>
      </c>
    </row>
    <row r="3" spans="1:26" ht="15.6" customHeight="1" x14ac:dyDescent="0.4">
      <c r="A3" s="37" t="s">
        <v>306</v>
      </c>
    </row>
    <row r="4" spans="1:26" ht="15.6" customHeight="1" x14ac:dyDescent="0.3">
      <c r="A4" s="31"/>
    </row>
    <row r="5" spans="1:26" x14ac:dyDescent="0.3">
      <c r="D5" s="15" t="s">
        <v>174</v>
      </c>
      <c r="E5" s="107"/>
      <c r="F5" s="15"/>
      <c r="J5" s="15" t="s">
        <v>175</v>
      </c>
      <c r="N5" s="15" t="s">
        <v>172</v>
      </c>
      <c r="O5" s="107"/>
      <c r="P5" s="15"/>
      <c r="T5" s="38" t="s">
        <v>173</v>
      </c>
      <c r="U5" s="79"/>
      <c r="V5" s="10"/>
      <c r="Y5" s="79"/>
      <c r="Z5" s="10"/>
    </row>
    <row r="6" spans="1:26" x14ac:dyDescent="0.3">
      <c r="A6" s="15" t="s">
        <v>241</v>
      </c>
      <c r="D6" s="2" t="s">
        <v>48</v>
      </c>
      <c r="E6" s="101"/>
      <c r="F6" s="2" t="s">
        <v>139</v>
      </c>
      <c r="G6" s="101"/>
      <c r="H6" s="2" t="s">
        <v>114</v>
      </c>
      <c r="J6" s="14" t="s">
        <v>23</v>
      </c>
      <c r="K6" s="110"/>
      <c r="L6" s="14" t="s">
        <v>24</v>
      </c>
      <c r="N6" s="2" t="s">
        <v>161</v>
      </c>
      <c r="O6" s="101"/>
      <c r="P6" s="2" t="s">
        <v>162</v>
      </c>
      <c r="Q6" s="101"/>
      <c r="R6" s="2" t="s">
        <v>163</v>
      </c>
      <c r="T6" s="14" t="s">
        <v>168</v>
      </c>
      <c r="U6" s="110"/>
      <c r="V6" s="14" t="s">
        <v>169</v>
      </c>
      <c r="W6" s="101"/>
      <c r="X6" s="2" t="s">
        <v>170</v>
      </c>
      <c r="Y6" s="117"/>
      <c r="Z6" s="2" t="s">
        <v>171</v>
      </c>
    </row>
    <row r="7" spans="1:26" x14ac:dyDescent="0.3">
      <c r="A7" s="7"/>
      <c r="B7" s="100" t="s">
        <v>11</v>
      </c>
      <c r="D7" s="18" t="s">
        <v>267</v>
      </c>
      <c r="E7" s="100" t="s">
        <v>16</v>
      </c>
      <c r="F7" s="13" t="s">
        <v>224</v>
      </c>
      <c r="G7" s="109" t="s">
        <v>138</v>
      </c>
      <c r="H7" s="55" t="s">
        <v>131</v>
      </c>
      <c r="J7" s="4" t="s">
        <v>179</v>
      </c>
      <c r="K7" s="100" t="s">
        <v>178</v>
      </c>
      <c r="L7" s="18" t="s">
        <v>93</v>
      </c>
      <c r="N7" s="18" t="s">
        <v>267</v>
      </c>
      <c r="O7" s="111" t="s">
        <v>16</v>
      </c>
      <c r="P7" s="18" t="s">
        <v>232</v>
      </c>
      <c r="Q7" s="113" t="s">
        <v>319</v>
      </c>
      <c r="R7" s="18" t="s">
        <v>131</v>
      </c>
      <c r="T7" s="24" t="s">
        <v>45</v>
      </c>
      <c r="U7" s="105" t="s">
        <v>16</v>
      </c>
      <c r="V7" s="18" t="s">
        <v>232</v>
      </c>
      <c r="W7" s="113" t="s">
        <v>319</v>
      </c>
      <c r="X7" s="18" t="s">
        <v>131</v>
      </c>
      <c r="Y7" s="105" t="s">
        <v>16</v>
      </c>
      <c r="Z7" s="13" t="s">
        <v>167</v>
      </c>
    </row>
    <row r="8" spans="1:26" x14ac:dyDescent="0.3">
      <c r="A8" s="9"/>
      <c r="B8" s="9"/>
      <c r="D8" s="5" t="s">
        <v>42</v>
      </c>
      <c r="E8" s="76"/>
      <c r="F8" s="17" t="s">
        <v>317</v>
      </c>
      <c r="G8" s="83"/>
      <c r="H8" s="29" t="s">
        <v>495</v>
      </c>
      <c r="J8" s="6" t="s">
        <v>228</v>
      </c>
      <c r="K8" s="76"/>
      <c r="L8" s="16" t="s">
        <v>30</v>
      </c>
      <c r="N8" s="8" t="s">
        <v>42</v>
      </c>
      <c r="O8" s="106"/>
      <c r="P8" s="16" t="s">
        <v>316</v>
      </c>
      <c r="Q8" s="114"/>
      <c r="R8" s="16" t="s">
        <v>495</v>
      </c>
      <c r="S8" s="27"/>
      <c r="T8" s="6" t="s">
        <v>136</v>
      </c>
      <c r="U8" s="108"/>
      <c r="V8" s="16" t="s">
        <v>316</v>
      </c>
      <c r="W8" s="114"/>
      <c r="X8" s="16" t="s">
        <v>495</v>
      </c>
      <c r="Y8" s="108"/>
      <c r="Z8" s="17"/>
    </row>
    <row r="9" spans="1:26" x14ac:dyDescent="0.3">
      <c r="D9" s="5" t="s">
        <v>262</v>
      </c>
      <c r="E9" s="76"/>
      <c r="F9" s="11" t="s">
        <v>38</v>
      </c>
      <c r="G9" s="83"/>
      <c r="H9" s="29" t="s">
        <v>146</v>
      </c>
      <c r="J9" s="5" t="s">
        <v>230</v>
      </c>
      <c r="K9" s="76"/>
      <c r="L9" s="16" t="s">
        <v>83</v>
      </c>
      <c r="N9" s="8" t="s">
        <v>262</v>
      </c>
      <c r="O9" s="106"/>
      <c r="P9" s="16" t="s">
        <v>41</v>
      </c>
      <c r="Q9" s="114"/>
      <c r="R9" s="16" t="s">
        <v>146</v>
      </c>
      <c r="S9" s="3"/>
      <c r="T9" s="6" t="s">
        <v>148</v>
      </c>
      <c r="U9" s="108"/>
      <c r="V9" s="16" t="s">
        <v>41</v>
      </c>
      <c r="W9" s="114"/>
      <c r="X9" s="16" t="s">
        <v>146</v>
      </c>
      <c r="Y9" s="108"/>
      <c r="Z9" s="11"/>
    </row>
    <row r="10" spans="1:26" ht="15.6" x14ac:dyDescent="0.35">
      <c r="A10" s="3"/>
      <c r="D10" s="6" t="s">
        <v>266</v>
      </c>
      <c r="E10" s="76"/>
      <c r="F10" s="11" t="s">
        <v>97</v>
      </c>
      <c r="G10" s="83"/>
      <c r="H10" s="29" t="s">
        <v>52</v>
      </c>
      <c r="J10" s="5" t="s">
        <v>145</v>
      </c>
      <c r="K10" s="76"/>
      <c r="L10" s="16" t="s">
        <v>9</v>
      </c>
      <c r="N10" s="16" t="s">
        <v>266</v>
      </c>
      <c r="O10" s="106"/>
      <c r="P10" s="16" t="s">
        <v>320</v>
      </c>
      <c r="Q10" s="114"/>
      <c r="R10" s="16" t="s">
        <v>129</v>
      </c>
      <c r="S10" s="3"/>
      <c r="T10" s="6"/>
      <c r="U10" s="108"/>
      <c r="V10" s="16" t="s">
        <v>320</v>
      </c>
      <c r="W10" s="114"/>
      <c r="X10" s="16" t="s">
        <v>129</v>
      </c>
      <c r="Y10" s="108"/>
      <c r="Z10" s="11"/>
    </row>
    <row r="11" spans="1:26" x14ac:dyDescent="0.3">
      <c r="A11" s="3"/>
      <c r="D11" s="71" t="s">
        <v>115</v>
      </c>
      <c r="E11" s="76"/>
      <c r="F11" s="17" t="s">
        <v>154</v>
      </c>
      <c r="G11" s="83"/>
      <c r="H11" s="29" t="s">
        <v>129</v>
      </c>
      <c r="J11" s="5" t="s">
        <v>226</v>
      </c>
      <c r="K11" s="76"/>
      <c r="L11" s="16" t="s">
        <v>132</v>
      </c>
      <c r="N11" s="16" t="s">
        <v>115</v>
      </c>
      <c r="O11" s="106"/>
      <c r="P11" s="16" t="s">
        <v>107</v>
      </c>
      <c r="Q11" s="114"/>
      <c r="R11" s="16" t="s">
        <v>496</v>
      </c>
      <c r="S11" s="3"/>
      <c r="T11" s="6"/>
      <c r="U11" s="108"/>
      <c r="V11" s="16" t="s">
        <v>107</v>
      </c>
      <c r="W11" s="114"/>
      <c r="X11" s="16" t="s">
        <v>496</v>
      </c>
      <c r="Y11" s="108"/>
      <c r="Z11" s="11"/>
    </row>
    <row r="12" spans="1:26" ht="15.6" x14ac:dyDescent="0.35">
      <c r="D12" s="71" t="s">
        <v>259</v>
      </c>
      <c r="E12" s="76"/>
      <c r="F12" s="17" t="s">
        <v>120</v>
      </c>
      <c r="G12" s="83"/>
      <c r="H12" s="29" t="s">
        <v>496</v>
      </c>
      <c r="J12" s="5" t="s">
        <v>227</v>
      </c>
      <c r="K12" s="76"/>
      <c r="L12" s="16" t="s">
        <v>101</v>
      </c>
      <c r="N12" s="16" t="s">
        <v>259</v>
      </c>
      <c r="O12" s="106"/>
      <c r="P12" s="16" t="s">
        <v>156</v>
      </c>
      <c r="Q12" s="114"/>
      <c r="R12" s="16" t="s">
        <v>321</v>
      </c>
      <c r="S12" s="3"/>
      <c r="T12" s="6"/>
      <c r="U12" s="108"/>
      <c r="V12" s="16" t="s">
        <v>156</v>
      </c>
      <c r="W12" s="114"/>
      <c r="X12" s="16" t="s">
        <v>321</v>
      </c>
      <c r="Y12" s="108"/>
      <c r="Z12" s="11"/>
    </row>
    <row r="13" spans="1:26" x14ac:dyDescent="0.3">
      <c r="D13" s="6" t="s">
        <v>100</v>
      </c>
      <c r="E13" s="76"/>
      <c r="F13" s="17" t="s">
        <v>39</v>
      </c>
      <c r="G13" s="83"/>
      <c r="H13" s="29" t="s">
        <v>116</v>
      </c>
      <c r="J13" s="5" t="s">
        <v>229</v>
      </c>
      <c r="K13" s="76"/>
      <c r="L13" s="16" t="s">
        <v>51</v>
      </c>
      <c r="N13" s="16" t="s">
        <v>102</v>
      </c>
      <c r="O13" s="106"/>
      <c r="P13" s="16" t="s">
        <v>155</v>
      </c>
      <c r="Q13" s="114"/>
      <c r="R13" s="16" t="s">
        <v>116</v>
      </c>
      <c r="S13" s="3"/>
      <c r="T13" s="6"/>
      <c r="U13" s="108"/>
      <c r="V13" s="16" t="s">
        <v>155</v>
      </c>
      <c r="W13" s="114"/>
      <c r="X13" s="16" t="s">
        <v>116</v>
      </c>
      <c r="Y13" s="108"/>
      <c r="Z13" s="11"/>
    </row>
    <row r="14" spans="1:26" ht="15.6" x14ac:dyDescent="0.35">
      <c r="A14" s="3"/>
      <c r="D14" s="6" t="s">
        <v>264</v>
      </c>
      <c r="E14" s="76"/>
      <c r="F14" s="17" t="s">
        <v>121</v>
      </c>
      <c r="G14" s="83"/>
      <c r="H14" s="29" t="s">
        <v>127</v>
      </c>
      <c r="J14" s="5"/>
      <c r="K14" s="76"/>
      <c r="L14" s="16" t="s">
        <v>88</v>
      </c>
      <c r="N14" s="16" t="s">
        <v>100</v>
      </c>
      <c r="O14" s="106"/>
      <c r="P14" s="16"/>
      <c r="Q14" s="114"/>
      <c r="R14" s="16" t="s">
        <v>123</v>
      </c>
      <c r="S14" s="20"/>
      <c r="T14" s="6"/>
      <c r="U14" s="108"/>
      <c r="V14" s="16"/>
      <c r="W14" s="114"/>
      <c r="X14" s="16" t="s">
        <v>123</v>
      </c>
      <c r="Y14" s="108"/>
      <c r="Z14" s="11"/>
    </row>
    <row r="15" spans="1:26" x14ac:dyDescent="0.3">
      <c r="A15" s="3" t="s">
        <v>192</v>
      </c>
      <c r="D15" s="5" t="s">
        <v>261</v>
      </c>
      <c r="E15" s="76"/>
      <c r="F15" s="21"/>
      <c r="G15" s="83"/>
      <c r="H15" s="29" t="s">
        <v>123</v>
      </c>
      <c r="J15" s="5"/>
      <c r="K15" s="76"/>
      <c r="L15" s="16" t="s">
        <v>208</v>
      </c>
      <c r="N15" s="16" t="s">
        <v>264</v>
      </c>
      <c r="O15" s="106"/>
      <c r="P15" s="16"/>
      <c r="Q15" s="114"/>
      <c r="R15" s="16" t="s">
        <v>130</v>
      </c>
      <c r="S15" s="20"/>
      <c r="T15" s="6"/>
      <c r="U15" s="108"/>
      <c r="V15" s="16"/>
      <c r="W15" s="114"/>
      <c r="X15" s="16" t="s">
        <v>130</v>
      </c>
      <c r="Y15" s="108"/>
      <c r="Z15" s="11"/>
    </row>
    <row r="16" spans="1:26" x14ac:dyDescent="0.3">
      <c r="A16" s="156" t="s">
        <v>277</v>
      </c>
      <c r="D16" s="5" t="s">
        <v>263</v>
      </c>
      <c r="E16" s="76"/>
      <c r="F16" s="21"/>
      <c r="G16" s="83"/>
      <c r="H16" s="29" t="s">
        <v>40</v>
      </c>
      <c r="J16" s="5"/>
      <c r="K16" s="76"/>
      <c r="L16" s="16" t="s">
        <v>80</v>
      </c>
      <c r="N16" s="8" t="s">
        <v>261</v>
      </c>
      <c r="O16" s="106"/>
      <c r="P16" s="16"/>
      <c r="Q16" s="114"/>
      <c r="R16" s="16" t="s">
        <v>110</v>
      </c>
      <c r="S16" s="20"/>
      <c r="T16" s="6"/>
      <c r="U16" s="108"/>
      <c r="V16" s="16"/>
      <c r="W16" s="114"/>
      <c r="X16" s="16" t="s">
        <v>110</v>
      </c>
      <c r="Y16" s="108"/>
      <c r="Z16" s="11"/>
    </row>
    <row r="17" spans="1:26" x14ac:dyDescent="0.3">
      <c r="A17" s="156"/>
      <c r="D17" s="5" t="s">
        <v>113</v>
      </c>
      <c r="E17" s="108"/>
      <c r="F17" s="21"/>
      <c r="G17" s="83"/>
      <c r="H17" s="29" t="s">
        <v>141</v>
      </c>
      <c r="J17" s="6"/>
      <c r="K17" s="76"/>
      <c r="L17" s="16" t="s">
        <v>86</v>
      </c>
      <c r="N17" s="8" t="s">
        <v>263</v>
      </c>
      <c r="O17" s="106"/>
      <c r="P17" s="16"/>
      <c r="Q17" s="114"/>
      <c r="R17" s="16" t="s">
        <v>143</v>
      </c>
      <c r="S17" s="20"/>
      <c r="T17" s="6"/>
      <c r="U17" s="108"/>
      <c r="V17" s="16"/>
      <c r="W17" s="114"/>
      <c r="X17" s="16" t="s">
        <v>143</v>
      </c>
      <c r="Y17" s="108"/>
      <c r="Z17" s="11"/>
    </row>
    <row r="18" spans="1:26" x14ac:dyDescent="0.3">
      <c r="A18" s="156"/>
      <c r="D18" s="5" t="s">
        <v>112</v>
      </c>
      <c r="E18" s="108"/>
      <c r="F18" s="11"/>
      <c r="G18" s="83"/>
      <c r="H18" s="29" t="s">
        <v>130</v>
      </c>
      <c r="J18" s="6"/>
      <c r="K18" s="76"/>
      <c r="L18" s="16" t="s">
        <v>84</v>
      </c>
      <c r="N18" s="8" t="s">
        <v>113</v>
      </c>
      <c r="O18" s="106"/>
      <c r="P18" s="16"/>
      <c r="Q18" s="114"/>
      <c r="R18" s="16" t="s">
        <v>124</v>
      </c>
      <c r="S18" s="20"/>
      <c r="T18" s="6"/>
      <c r="U18" s="108"/>
      <c r="V18" s="16"/>
      <c r="W18" s="114"/>
      <c r="X18" s="16" t="s">
        <v>124</v>
      </c>
      <c r="Y18" s="108"/>
      <c r="Z18" s="17"/>
    </row>
    <row r="19" spans="1:26" x14ac:dyDescent="0.3">
      <c r="A19" s="156"/>
      <c r="D19" s="5" t="s">
        <v>106</v>
      </c>
      <c r="E19" s="108"/>
      <c r="F19" s="11"/>
      <c r="G19" s="83"/>
      <c r="H19" s="29" t="s">
        <v>110</v>
      </c>
      <c r="J19" s="6"/>
      <c r="K19" s="76"/>
      <c r="L19" s="16" t="s">
        <v>2</v>
      </c>
      <c r="N19" s="8" t="s">
        <v>112</v>
      </c>
      <c r="O19" s="106"/>
      <c r="P19" s="16"/>
      <c r="Q19" s="114"/>
      <c r="R19" s="16" t="s">
        <v>50</v>
      </c>
      <c r="S19" s="20"/>
      <c r="T19" s="6"/>
      <c r="U19" s="108"/>
      <c r="V19" s="16"/>
      <c r="W19" s="114"/>
      <c r="X19" s="16" t="s">
        <v>50</v>
      </c>
      <c r="Y19" s="108"/>
      <c r="Z19" s="17"/>
    </row>
    <row r="20" spans="1:26" x14ac:dyDescent="0.3">
      <c r="A20" s="156"/>
      <c r="D20" s="5" t="s">
        <v>70</v>
      </c>
      <c r="E20" s="76"/>
      <c r="F20" s="20"/>
      <c r="G20" s="83"/>
      <c r="H20" s="29" t="s">
        <v>98</v>
      </c>
      <c r="J20" s="5"/>
      <c r="K20" s="108"/>
      <c r="L20" s="16" t="s">
        <v>13</v>
      </c>
      <c r="N20" s="8" t="s">
        <v>106</v>
      </c>
      <c r="O20" s="106"/>
      <c r="P20" s="16"/>
      <c r="Q20" s="114"/>
      <c r="R20" s="16" t="s">
        <v>497</v>
      </c>
      <c r="S20" s="20"/>
      <c r="T20" s="6"/>
      <c r="U20" s="108"/>
      <c r="V20" s="16"/>
      <c r="W20" s="114"/>
      <c r="X20" s="16" t="s">
        <v>497</v>
      </c>
      <c r="Y20" s="108"/>
      <c r="Z20" s="17"/>
    </row>
    <row r="21" spans="1:26" x14ac:dyDescent="0.3">
      <c r="A21" s="156"/>
      <c r="D21" s="5" t="s">
        <v>265</v>
      </c>
      <c r="E21" s="76"/>
      <c r="F21" s="10"/>
      <c r="G21" s="83"/>
      <c r="H21" s="29" t="s">
        <v>124</v>
      </c>
      <c r="J21" s="5"/>
      <c r="K21" s="76"/>
      <c r="L21" s="16" t="s">
        <v>181</v>
      </c>
      <c r="N21" s="16" t="s">
        <v>177</v>
      </c>
      <c r="O21" s="106"/>
      <c r="P21" s="16"/>
      <c r="Q21" s="114"/>
      <c r="R21" s="29" t="s">
        <v>500</v>
      </c>
      <c r="S21" s="20"/>
      <c r="T21" s="6"/>
      <c r="U21" s="108"/>
      <c r="V21" s="16"/>
      <c r="W21" s="114"/>
      <c r="X21" s="29" t="s">
        <v>500</v>
      </c>
      <c r="Y21" s="108"/>
      <c r="Z21" s="17"/>
    </row>
    <row r="22" spans="1:26" x14ac:dyDescent="0.3">
      <c r="A22" s="156"/>
      <c r="D22" s="5" t="s">
        <v>260</v>
      </c>
      <c r="E22" s="76"/>
      <c r="F22" s="10"/>
      <c r="G22" s="83"/>
      <c r="H22" s="29" t="s">
        <v>50</v>
      </c>
      <c r="J22" s="5"/>
      <c r="K22" s="76"/>
      <c r="L22" s="8" t="s">
        <v>1</v>
      </c>
      <c r="N22" s="16" t="s">
        <v>147</v>
      </c>
      <c r="O22" s="106"/>
      <c r="P22" s="16"/>
      <c r="Q22" s="114"/>
      <c r="R22" s="16" t="s">
        <v>144</v>
      </c>
      <c r="S22" s="20"/>
      <c r="T22" s="6"/>
      <c r="U22" s="108"/>
      <c r="V22" s="16"/>
      <c r="W22" s="114"/>
      <c r="X22" s="16" t="s">
        <v>144</v>
      </c>
      <c r="Y22" s="108"/>
      <c r="Z22" s="17"/>
    </row>
    <row r="23" spans="1:26" x14ac:dyDescent="0.3">
      <c r="A23" s="156"/>
      <c r="D23" s="6"/>
      <c r="E23" s="76"/>
      <c r="F23" s="10"/>
      <c r="G23" s="83"/>
      <c r="H23" s="29" t="s">
        <v>497</v>
      </c>
      <c r="J23" s="5"/>
      <c r="K23" s="76"/>
      <c r="L23" s="8" t="s">
        <v>0</v>
      </c>
      <c r="N23" s="8" t="s">
        <v>70</v>
      </c>
      <c r="O23" s="106"/>
      <c r="P23" s="16"/>
      <c r="Q23" s="114"/>
      <c r="R23" s="16" t="s">
        <v>499</v>
      </c>
      <c r="S23" s="20"/>
      <c r="T23" s="6"/>
      <c r="U23" s="108"/>
      <c r="V23" s="16"/>
      <c r="W23" s="114"/>
      <c r="X23" s="16" t="s">
        <v>499</v>
      </c>
      <c r="Y23" s="108"/>
      <c r="Z23" s="17"/>
    </row>
    <row r="24" spans="1:26" x14ac:dyDescent="0.3">
      <c r="A24" s="70"/>
      <c r="D24" s="6"/>
      <c r="E24" s="76"/>
      <c r="F24" s="10"/>
      <c r="G24" s="83"/>
      <c r="H24" s="29" t="s">
        <v>498</v>
      </c>
      <c r="J24" s="143" t="s">
        <v>503</v>
      </c>
      <c r="K24" s="146"/>
      <c r="L24" s="146"/>
      <c r="N24" s="8" t="s">
        <v>265</v>
      </c>
      <c r="O24" s="106"/>
      <c r="P24" s="16"/>
      <c r="Q24" s="114"/>
      <c r="R24" s="16" t="s">
        <v>117</v>
      </c>
      <c r="S24" s="20"/>
      <c r="T24" s="6"/>
      <c r="U24" s="108"/>
      <c r="V24" s="16"/>
      <c r="W24" s="114"/>
      <c r="X24" s="16" t="s">
        <v>117</v>
      </c>
      <c r="Y24" s="108"/>
      <c r="Z24" s="17"/>
    </row>
    <row r="25" spans="1:26" x14ac:dyDescent="0.3">
      <c r="A25" s="46"/>
      <c r="D25" s="6"/>
      <c r="E25" s="76"/>
      <c r="F25" s="10"/>
      <c r="G25" s="83"/>
      <c r="H25" s="29" t="s">
        <v>119</v>
      </c>
      <c r="J25" s="147"/>
      <c r="K25" s="147"/>
      <c r="L25" s="147"/>
      <c r="N25" s="9" t="s">
        <v>260</v>
      </c>
      <c r="O25" s="112"/>
      <c r="P25" s="23"/>
      <c r="Q25" s="115"/>
      <c r="R25" s="26" t="s">
        <v>126</v>
      </c>
      <c r="S25" s="20"/>
      <c r="T25" s="22"/>
      <c r="U25" s="116"/>
      <c r="V25" s="23"/>
      <c r="W25" s="115"/>
      <c r="X25" s="26" t="s">
        <v>126</v>
      </c>
      <c r="Y25" s="116"/>
      <c r="Z25" s="26"/>
    </row>
    <row r="26" spans="1:26" x14ac:dyDescent="0.3">
      <c r="B26" s="3"/>
      <c r="D26" s="6"/>
      <c r="E26" s="76"/>
      <c r="F26" s="10"/>
      <c r="G26" s="83"/>
      <c r="H26" s="29" t="s">
        <v>499</v>
      </c>
      <c r="J26" s="28"/>
      <c r="K26" s="79"/>
      <c r="L26" s="20"/>
      <c r="N26" s="155" t="s">
        <v>452</v>
      </c>
      <c r="O26" s="144"/>
      <c r="P26" s="144"/>
      <c r="Q26" s="144"/>
      <c r="R26" s="144"/>
      <c r="S26" s="20"/>
      <c r="T26" s="143" t="s">
        <v>456</v>
      </c>
      <c r="U26" s="144"/>
      <c r="V26" s="144"/>
      <c r="W26" s="144"/>
      <c r="X26" s="144"/>
      <c r="Y26" s="144"/>
      <c r="Z26" s="144"/>
    </row>
    <row r="27" spans="1:26" x14ac:dyDescent="0.3">
      <c r="A27" s="20"/>
      <c r="B27" s="3"/>
      <c r="D27" s="6"/>
      <c r="E27" s="76"/>
      <c r="F27" s="10"/>
      <c r="G27" s="83"/>
      <c r="H27" s="29" t="s">
        <v>117</v>
      </c>
      <c r="J27" s="28"/>
      <c r="K27" s="79"/>
      <c r="L27" s="20"/>
      <c r="N27" s="145"/>
      <c r="O27" s="145"/>
      <c r="P27" s="145"/>
      <c r="Q27" s="145"/>
      <c r="R27" s="145"/>
      <c r="T27" s="145"/>
      <c r="U27" s="145"/>
      <c r="V27" s="145"/>
      <c r="W27" s="145"/>
      <c r="X27" s="145"/>
      <c r="Y27" s="145"/>
      <c r="Z27" s="145"/>
    </row>
    <row r="28" spans="1:26" x14ac:dyDescent="0.3">
      <c r="A28" s="20"/>
      <c r="B28" s="3"/>
      <c r="D28" s="6"/>
      <c r="E28" s="76"/>
      <c r="F28" s="10"/>
      <c r="G28" s="83"/>
      <c r="H28" s="29" t="s">
        <v>126</v>
      </c>
      <c r="J28" s="28"/>
      <c r="K28" s="79"/>
      <c r="L28" s="20"/>
      <c r="M28" s="20"/>
    </row>
    <row r="29" spans="1:26" x14ac:dyDescent="0.3">
      <c r="C29" s="3"/>
      <c r="D29" s="155" t="s">
        <v>451</v>
      </c>
      <c r="E29" s="144"/>
      <c r="F29" s="144"/>
      <c r="G29" s="144"/>
      <c r="H29" s="144"/>
      <c r="J29" s="28"/>
      <c r="K29" s="79"/>
      <c r="L29" s="20"/>
      <c r="M29" s="20"/>
    </row>
    <row r="30" spans="1:26" x14ac:dyDescent="0.3">
      <c r="C30" s="3"/>
      <c r="D30" s="145"/>
      <c r="E30" s="145"/>
      <c r="F30" s="145"/>
      <c r="G30" s="145"/>
      <c r="H30" s="145"/>
      <c r="J30" s="10"/>
      <c r="K30" s="79"/>
      <c r="L30" s="20"/>
      <c r="M30" s="20"/>
    </row>
    <row r="31" spans="1:26" x14ac:dyDescent="0.3">
      <c r="C31" s="3"/>
      <c r="D31" t="str">
        <f>IF(LEFT(D7,1)="{",D7,""&amp;CHAR(34)&amp;D7&amp;CHAR(34))</f>
        <v>"Agricultural soil"</v>
      </c>
      <c r="F31" t="str">
        <f>IF(LEFT(F7,1)="{",F7,""&amp;CHAR(34)&amp;F7&amp;CHAR(34))</f>
        <v>"Greenhouse gas"</v>
      </c>
      <c r="H31" t="str">
        <f>IF(LEFT(H7,1)="{",H7,""&amp;CHAR(34)&amp;H7&amp;CHAR(34))</f>
        <v>"Accumulation"</v>
      </c>
      <c r="J31" t="str">
        <f>IF(LEFT(J7,1)="{",J7,""&amp;CHAR(34)&amp;J7&amp;CHAR(34))</f>
        <v>"Soil biodiversity"</v>
      </c>
      <c r="L31" t="str">
        <f>IF(LEFT(L7,1)="{",L7,""&amp;CHAR(34)&amp;L7&amp;CHAR(34))</f>
        <v>"Changing climate"</v>
      </c>
      <c r="N31" t="str">
        <f>IF(LEFT(N7,1)="{",N7,""&amp;CHAR(34)&amp;N7&amp;CHAR(34))</f>
        <v>"Agricultural soil"</v>
      </c>
      <c r="P31" t="str">
        <f>IF(LEFT(P7,1)="{",P7,""&amp;CHAR(34)&amp;P7&amp;CHAR(34))</f>
        <v>"Biocide"</v>
      </c>
      <c r="R31" t="str">
        <f>IF(LEFT(R7,1)="{",R7,""&amp;CHAR(34)&amp;R7&amp;CHAR(34))</f>
        <v>"Accumulation"</v>
      </c>
      <c r="T31" t="str">
        <f>IF(LEFT(T7,1)="{",T7,""&amp;CHAR(34)&amp;T7&amp;CHAR(34))</f>
        <v>"LULUCF"</v>
      </c>
      <c r="V31" t="str">
        <f>IF(LEFT(V7,1)="{",V7,""&amp;CHAR(34)&amp;V7&amp;CHAR(34))</f>
        <v>"Biocide"</v>
      </c>
      <c r="X31" t="str">
        <f>IF(LEFT(X7,1)="{",X7,""&amp;CHAR(34)&amp;X7&amp;CHAR(34))</f>
        <v>"Accumulation"</v>
      </c>
      <c r="Z31" t="str">
        <f>IF(LEFT(Z7,1)="{",Z7,""&amp;CHAR(34)&amp;Z7&amp;CHAR(34))</f>
        <v>"Soil"</v>
      </c>
    </row>
    <row r="32" spans="1:26" x14ac:dyDescent="0.3">
      <c r="D32" t="str">
        <f>D31&amp;" or "&amp;IF(LEFT(D8,1)="{",D8,""&amp;CHAR(34)&amp;D8&amp;CHAR(34))</f>
        <v>"Agricultural soil" or "Biochar"</v>
      </c>
      <c r="F32" t="str">
        <f>F31&amp;" or "&amp;IF(LEFT(F8,1)="{",F8,""&amp;CHAR(34)&amp;F8&amp;CHAR(34))</f>
        <v>"Greenhouse gas" or "GHG"</v>
      </c>
      <c r="H32" t="str">
        <f>H31&amp;" or "&amp;IF(LEFT(H8,1)="{",H8,""&amp;CHAR(34)&amp;H8&amp;CHAR(34))</f>
        <v>"Accumulation" or "Balance"</v>
      </c>
      <c r="J32" t="str">
        <f>J31&amp;" or "&amp;IF(LEFT(J8,1)="{",J8,""&amp;CHAR(34)&amp;J8&amp;CHAR(34))</f>
        <v>"Soil biodiversity" or "Soil ecosystem"</v>
      </c>
      <c r="L32" t="str">
        <f>L31&amp;" or "&amp;IF(LEFT(L8,1)="{",L8,""&amp;CHAR(34)&amp;L8&amp;CHAR(34))</f>
        <v>"Changing climate" or "Climate adapt*"</v>
      </c>
      <c r="N32" t="str">
        <f>N31&amp;" or "&amp;IF(LEFT(N8,1)="{",N8,""&amp;CHAR(34)&amp;N8&amp;CHAR(34))</f>
        <v>"Agricultural soil" or "Biochar"</v>
      </c>
      <c r="P32" t="str">
        <f>P31&amp;" or "&amp;IF(LEFT(P8,1)="{",P8,""&amp;CHAR(34)&amp;P8&amp;CHAR(34))</f>
        <v>"Biocide" or "Endocrine Disrupt*"</v>
      </c>
      <c r="R32" t="str">
        <f>R31&amp;" or "&amp;IF(LEFT(R8,1)="{",R8,""&amp;CHAR(34)&amp;R8&amp;CHAR(34))</f>
        <v>"Accumulation" or "Balance"</v>
      </c>
      <c r="T32" t="str">
        <f>T31&amp;" or "&amp;IF(LEFT(T8,1)="{",T8,""&amp;CHAR(34)&amp;T8&amp;CHAR(34))</f>
        <v>"LULUCF" or "Land use"</v>
      </c>
      <c r="V32" t="str">
        <f>V31&amp;" or "&amp;IF(LEFT(V8,1)="{",V8,""&amp;CHAR(34)&amp;V8&amp;CHAR(34))</f>
        <v>"Biocide" or "Endocrine Disrupt*"</v>
      </c>
      <c r="X32" t="str">
        <f>X31&amp;" or "&amp;IF(LEFT(X8,1)="{",X8,""&amp;CHAR(34)&amp;X8&amp;CHAR(34))</f>
        <v>"Accumulation" or "Balance"</v>
      </c>
    </row>
    <row r="33" spans="4:24" x14ac:dyDescent="0.3">
      <c r="D33" t="str">
        <f t="shared" ref="D33:D46" si="0">D32&amp;" or "&amp;IF(LEFT(D9,1)="{",D9,""&amp;CHAR(34)&amp;D9&amp;CHAR(34))</f>
        <v>"Agricultural soil" or "Biochar" or "Carbon-rich soil"</v>
      </c>
      <c r="F33" t="str">
        <f t="shared" ref="F33:F38" si="1">F32&amp;" or "&amp;IF(LEFT(F9,1)="{",F9,""&amp;CHAR(34)&amp;F9&amp;CHAR(34))</f>
        <v>"Greenhouse gas" or "GHG" or "Carbon"</v>
      </c>
      <c r="H33" t="str">
        <f t="shared" ref="H33:H52" si="2">H32&amp;" or "&amp;IF(LEFT(H9,1)="{",H9,""&amp;CHAR(34)&amp;H9&amp;CHAR(34))</f>
        <v>"Accumulation" or "Balance" or "Budget"</v>
      </c>
      <c r="J33" t="str">
        <f t="shared" ref="J33:J37" si="3">J32&amp;" or "&amp;IF(LEFT(J9,1)="{",J9,""&amp;CHAR(34)&amp;J9&amp;CHAR(34))</f>
        <v>"Soil biodiversity" or "Soil ecosystem" or "Soil function"</v>
      </c>
      <c r="L33" t="str">
        <f t="shared" ref="L33:L47" si="4">L32&amp;" or "&amp;IF(LEFT(L9,1)="{",L9,""&amp;CHAR(34)&amp;L9&amp;CHAR(34))</f>
        <v>"Changing climate" or "Climate adapt*" or "Climate change"</v>
      </c>
      <c r="N33" t="str">
        <f t="shared" ref="N33:N49" si="5">N32&amp;" or "&amp;IF(LEFT(N9,1)="{",N9,""&amp;CHAR(34)&amp;N9&amp;CHAR(34))</f>
        <v>"Agricultural soil" or "Biochar" or "Carbon-rich soil"</v>
      </c>
      <c r="P33" t="str">
        <f t="shared" ref="P33:P37" si="6">P32&amp;" or "&amp;IF(LEFT(P9,1)="{",P9,""&amp;CHAR(34)&amp;P9&amp;CHAR(34))</f>
        <v>"Biocide" or "Endocrine Disrupt*" or "Nitrate"</v>
      </c>
      <c r="R33" t="str">
        <f t="shared" ref="R33:R49" si="7">R32&amp;" or "&amp;IF(LEFT(R9,1)="{",R9,""&amp;CHAR(34)&amp;R9&amp;CHAR(34))</f>
        <v>"Accumulation" or "Balance" or "Budget"</v>
      </c>
      <c r="T33" t="str">
        <f>T32&amp;" or "&amp;IF(LEFT(T9,1)="{",T9,""&amp;CHAR(34)&amp;T9&amp;CHAR(34))</f>
        <v>"LULUCF" or "Land use" or "Land management"</v>
      </c>
      <c r="V33" t="str">
        <f t="shared" ref="V33:V37" si="8">V32&amp;" or "&amp;IF(LEFT(V9,1)="{",V9,""&amp;CHAR(34)&amp;V9&amp;CHAR(34))</f>
        <v>"Biocide" or "Endocrine Disrupt*" or "Nitrate"</v>
      </c>
      <c r="X33" t="str">
        <f t="shared" ref="X33:X49" si="9">X32&amp;" or "&amp;IF(LEFT(X9,1)="{",X9,""&amp;CHAR(34)&amp;X9&amp;CHAR(34))</f>
        <v>"Accumulation" or "Balance" or "Budget"</v>
      </c>
    </row>
    <row r="34" spans="4:24" x14ac:dyDescent="0.3">
      <c r="D34" t="str">
        <f t="shared" si="0"/>
        <v>"Agricultural soil" or "Biochar" or "Carbon-rich soil" or "Cultivated soil"</v>
      </c>
      <c r="F34" t="str">
        <f t="shared" si="1"/>
        <v>"Greenhouse gas" or "GHG" or "Carbon" or "CO2"</v>
      </c>
      <c r="H34" t="str">
        <f t="shared" si="2"/>
        <v>"Accumulation" or "Balance" or "Budget" or "Capture"</v>
      </c>
      <c r="J34" t="str">
        <f t="shared" si="3"/>
        <v>"Soil biodiversity" or "Soil ecosystem" or "Soil function" or "Soil hydrology"</v>
      </c>
      <c r="L34" t="str">
        <f t="shared" si="4"/>
        <v>"Changing climate" or "Climate adapt*" or "Climate change" or "Climate friendly"</v>
      </c>
      <c r="N34" t="str">
        <f t="shared" si="5"/>
        <v>"Agricultural soil" or "Biochar" or "Carbon-rich soil" or "Cultivated soil"</v>
      </c>
      <c r="P34" t="str">
        <f t="shared" si="6"/>
        <v>"Biocide" or "Endocrine Disrupt*" or "Nitrate" or "Nitrogen"</v>
      </c>
      <c r="R34" t="str">
        <f t="shared" si="7"/>
        <v>"Accumulation" or "Balance" or "Budget" or "Content"</v>
      </c>
      <c r="V34" t="str">
        <f t="shared" si="8"/>
        <v>"Biocide" or "Endocrine Disrupt*" or "Nitrate" or "Nitrogen"</v>
      </c>
      <c r="X34" t="str">
        <f t="shared" si="9"/>
        <v>"Accumulation" or "Balance" or "Budget" or "Content"</v>
      </c>
    </row>
    <row r="35" spans="4:24" x14ac:dyDescent="0.3">
      <c r="D35" t="str">
        <f t="shared" si="0"/>
        <v>"Agricultural soil" or "Biochar" or "Carbon-rich soil" or "Cultivated soil" or "Forest floor"</v>
      </c>
      <c r="F35" t="str">
        <f t="shared" si="1"/>
        <v>"Greenhouse gas" or "GHG" or "Carbon" or "CO2" or "Methane"</v>
      </c>
      <c r="H35" t="str">
        <f t="shared" si="2"/>
        <v>"Accumulation" or "Balance" or "Budget" or "Capture" or "Content"</v>
      </c>
      <c r="J35" t="str">
        <f t="shared" si="3"/>
        <v>"Soil biodiversity" or "Soil ecosystem" or "Soil function" or "Soil hydrology" or "Soil microbiome"</v>
      </c>
      <c r="L35" t="str">
        <f t="shared" si="4"/>
        <v>"Changing climate" or "Climate adapt*" or "Climate change" or "Climate friendly" or "Climate neutral "</v>
      </c>
      <c r="N35" t="str">
        <f t="shared" si="5"/>
        <v>"Agricultural soil" or "Biochar" or "Carbon-rich soil" or "Cultivated soil" or "Forest floor"</v>
      </c>
      <c r="P35" t="str">
        <f t="shared" si="6"/>
        <v>"Biocide" or "Endocrine Disrupt*" or "Nitrate" or "Nitrogen" or "Nutrient"</v>
      </c>
      <c r="R35" t="str">
        <f t="shared" si="7"/>
        <v>"Accumulation" or "Balance" or "Budget" or "Content" or "Cycle"</v>
      </c>
      <c r="V35" t="str">
        <f t="shared" si="8"/>
        <v>"Biocide" or "Endocrine Disrupt*" or "Nitrate" or "Nitrogen" or "Nutrient"</v>
      </c>
      <c r="X35" t="str">
        <f t="shared" si="9"/>
        <v>"Accumulation" or "Balance" or "Budget" or "Content" or "Cycle"</v>
      </c>
    </row>
    <row r="36" spans="4:24" x14ac:dyDescent="0.3">
      <c r="D36" t="str">
        <f t="shared" si="0"/>
        <v>"Agricultural soil" or "Biochar" or "Carbon-rich soil" or "Cultivated soil" or "Forest floor" or "Forest soil"</v>
      </c>
      <c r="F36" t="str">
        <f t="shared" si="1"/>
        <v>"Greenhouse gas" or "GHG" or "Carbon" or "CO2" or "Methane" or "CH4"</v>
      </c>
      <c r="H36" t="str">
        <f t="shared" si="2"/>
        <v>"Accumulation" or "Balance" or "Budget" or "Capture" or "Content" or "Cycle"</v>
      </c>
      <c r="J36" t="str">
        <f t="shared" si="3"/>
        <v>"Soil biodiversity" or "Soil ecosystem" or "Soil function" or "Soil hydrology" or "Soil microbiome" or "Soil microorganism"</v>
      </c>
      <c r="L36" t="str">
        <f t="shared" si="4"/>
        <v>"Changing climate" or "Climate adapt*" or "Climate change" or "Climate friendly" or "Climate neutral " or "Climate smart"</v>
      </c>
      <c r="N36" t="str">
        <f t="shared" si="5"/>
        <v>"Agricultural soil" or "Biochar" or "Carbon-rich soil" or "Cultivated soil" or "Forest floor" or "Forest soil"</v>
      </c>
      <c r="P36" t="str">
        <f t="shared" si="6"/>
        <v>"Biocide" or "Endocrine Disrupt*" or "Nitrate" or "Nitrogen" or "Nutrient" or "Pesticide"</v>
      </c>
      <c r="R36" t="str">
        <f t="shared" si="7"/>
        <v>"Accumulation" or "Balance" or "Budget" or "Content" or "Cycle" or "Cycling"</v>
      </c>
      <c r="V36" t="str">
        <f t="shared" si="8"/>
        <v>"Biocide" or "Endocrine Disrupt*" or "Nitrate" or "Nitrogen" or "Nutrient" or "Pesticide"</v>
      </c>
      <c r="X36" t="str">
        <f t="shared" si="9"/>
        <v>"Accumulation" or "Balance" or "Budget" or "Content" or "Cycle" or "Cycling"</v>
      </c>
    </row>
    <row r="37" spans="4:24" x14ac:dyDescent="0.3">
      <c r="D37" t="str">
        <f t="shared" si="0"/>
        <v>"Agricultural soil" or "Biochar" or "Carbon-rich soil" or "Cultivated soil" or "Forest floor" or "Forest soil" or "Litter"</v>
      </c>
      <c r="F37" t="str">
        <f t="shared" si="1"/>
        <v>"Greenhouse gas" or "GHG" or "Carbon" or "CO2" or "Methane" or "CH4" or "Laughing gas"</v>
      </c>
      <c r="H37" t="str">
        <f t="shared" si="2"/>
        <v>"Accumulation" or "Balance" or "Budget" or "Capture" or "Content" or "Cycle" or "Cyclus"</v>
      </c>
      <c r="J37" t="str">
        <f t="shared" si="3"/>
        <v>"Soil biodiversity" or "Soil ecosystem" or "Soil function" or "Soil hydrology" or "Soil microbiome" or "Soil microorganism" or "Soil proces"</v>
      </c>
      <c r="L37" t="str">
        <f t="shared" si="4"/>
        <v>"Changing climate" or "Climate adapt*" or "Climate change" or "Climate friendly" or "Climate neutral " or "Climate smart" or "Climate-ready"</v>
      </c>
      <c r="N37" t="str">
        <f t="shared" si="5"/>
        <v>"Agricultural soil" or "Biochar" or "Carbon-rich soil" or "Cultivated soil" or "Forest floor" or "Forest soil" or "Land degradation"</v>
      </c>
      <c r="P37" t="str">
        <f t="shared" si="6"/>
        <v>"Biocide" or "Endocrine Disrupt*" or "Nitrate" or "Nitrogen" or "Nutrient" or "Pesticide" or "Phosphorus"</v>
      </c>
      <c r="R37" t="str">
        <f t="shared" si="7"/>
        <v>"Accumulation" or "Balance" or "Budget" or "Content" or "Cycle" or "Cycling" or "Cyclus"</v>
      </c>
      <c r="V37" t="str">
        <f t="shared" si="8"/>
        <v>"Biocide" or "Endocrine Disrupt*" or "Nitrate" or "Nitrogen" or "Nutrient" or "Pesticide" or "Phosphorus"</v>
      </c>
      <c r="X37" t="str">
        <f t="shared" si="9"/>
        <v>"Accumulation" or "Balance" or "Budget" or "Content" or "Cycle" or "Cycling" or "Cyclus"</v>
      </c>
    </row>
    <row r="38" spans="4:24" x14ac:dyDescent="0.3">
      <c r="D38" t="str">
        <f t="shared" si="0"/>
        <v>"Agricultural soil" or "Biochar" or "Carbon-rich soil" or "Cultivated soil" or "Forest floor" or "Forest soil" or "Litter" or "Mineral soil"</v>
      </c>
      <c r="F38" t="str">
        <f t="shared" si="1"/>
        <v>"Greenhouse gas" or "GHG" or "Carbon" or "CO2" or "Methane" or "CH4" or "Laughing gas" or "N2O"</v>
      </c>
      <c r="H38" t="str">
        <f t="shared" si="2"/>
        <v>"Accumulation" or "Balance" or "Budget" or "Capture" or "Content" or "Cycle" or "Cyclus" or "Density"</v>
      </c>
      <c r="L38" t="str">
        <f t="shared" si="4"/>
        <v>"Changing climate" or "Climate adapt*" or "Climate change" or "Climate friendly" or "Climate neutral " or "Climate smart" or "Climate-ready" or "Climatic adapt*"</v>
      </c>
      <c r="N38" t="str">
        <f t="shared" si="5"/>
        <v>"Agricultural soil" or "Biochar" or "Carbon-rich soil" or "Cultivated soil" or "Forest floor" or "Forest soil" or "Land degradation" or "Litter"</v>
      </c>
      <c r="R38" t="str">
        <f t="shared" si="7"/>
        <v>"Accumulation" or "Balance" or "Budget" or "Content" or "Cycle" or "Cycling" or "Cyclus" or "Dynamics"</v>
      </c>
      <c r="X38" t="str">
        <f t="shared" si="9"/>
        <v>"Accumulation" or "Balance" or "Budget" or "Content" or "Cycle" or "Cycling" or "Cyclus" or "Dynamics"</v>
      </c>
    </row>
    <row r="39" spans="4:24" x14ac:dyDescent="0.3">
      <c r="D39" t="str">
        <f t="shared" si="0"/>
        <v>"Agricultural soil" or "Biochar" or "Carbon-rich soil" or "Cultivated soil" or "Forest floor" or "Forest soil" or "Litter" or "Mineral soil" or "Organic soil"</v>
      </c>
      <c r="H39" t="str">
        <f t="shared" si="2"/>
        <v>"Accumulation" or "Balance" or "Budget" or "Capture" or "Content" or "Cycle" or "Cyclus" or "Density" or "Dynamics"</v>
      </c>
      <c r="L39" t="str">
        <f t="shared" si="4"/>
        <v>"Changing climate" or "Climate adapt*" or "Climate change" or "Climate friendly" or "Climate neutral " or "Climate smart" or "Climate-ready" or "Climatic adapt*" or "Climatic change"</v>
      </c>
      <c r="N39" t="str">
        <f t="shared" si="5"/>
        <v>"Agricultural soil" or "Biochar" or "Carbon-rich soil" or "Cultivated soil" or "Forest floor" or "Forest soil" or "Land degradation" or "Litter" or "Mineral soil"</v>
      </c>
      <c r="R39" t="str">
        <f t="shared" si="7"/>
        <v>"Accumulation" or "Balance" or "Budget" or "Content" or "Cycle" or "Cycling" or "Cyclus" or "Dynamics" or "Fixation"</v>
      </c>
      <c r="X39" t="str">
        <f t="shared" si="9"/>
        <v>"Accumulation" or "Balance" or "Budget" or "Content" or "Cycle" or "Cycling" or "Cyclus" or "Dynamics" or "Fixation"</v>
      </c>
    </row>
    <row r="40" spans="4:24" x14ac:dyDescent="0.3">
      <c r="D40" t="str">
        <f t="shared" si="0"/>
        <v>"Agricultural soil" or "Biochar" or "Carbon-rich soil" or "Cultivated soil" or "Forest floor" or "Forest soil" or "Litter" or "Mineral soil" or "Organic soil" or "Peat soil"</v>
      </c>
      <c r="H40" t="str">
        <f t="shared" si="2"/>
        <v>"Accumulation" or "Balance" or "Budget" or "Capture" or "Content" or "Cycle" or "Cyclus" or "Density" or "Dynamics" or "Emissions"</v>
      </c>
      <c r="L40" t="str">
        <f t="shared" si="4"/>
        <v>"Changing climate" or "Climate adapt*" or "Climate change" or "Climate friendly" or "Climate neutral " or "Climate smart" or "Climate-ready" or "Climatic adapt*" or "Climatic change" or "Eco-friendly"</v>
      </c>
      <c r="N40" t="str">
        <f t="shared" si="5"/>
        <v>"Agricultural soil" or "Biochar" or "Carbon-rich soil" or "Cultivated soil" or "Forest floor" or "Forest soil" or "Land degradation" or "Litter" or "Mineral soil" or "Organic soil"</v>
      </c>
      <c r="R40" t="str">
        <f t="shared" si="7"/>
        <v>"Accumulation" or "Balance" or "Budget" or "Content" or "Cycle" or "Cycling" or "Cyclus" or "Dynamics" or "Fixation" or "Flux"</v>
      </c>
      <c r="X40" t="str">
        <f t="shared" si="9"/>
        <v>"Accumulation" or "Balance" or "Budget" or "Content" or "Cycle" or "Cycling" or "Cyclus" or "Dynamics" or "Fixation" or "Flux"</v>
      </c>
    </row>
    <row r="41" spans="4:24" x14ac:dyDescent="0.3">
      <c r="D41" t="str">
        <f t="shared" si="0"/>
        <v>"Agricultural soil" or "Biochar" or "Carbon-rich soil" or "Cultivated soil" or "Forest floor" or "Forest soil" or "Litter" or "Mineral soil" or "Organic soil" or "Peat soil" or "Peatland"</v>
      </c>
      <c r="H41" t="str">
        <f t="shared" si="2"/>
        <v>"Accumulation" or "Balance" or "Budget" or "Capture" or "Content" or "Cycle" or "Cyclus" or "Density" or "Dynamics" or "Emissions" or "Fingerprint"</v>
      </c>
      <c r="L41" t="str">
        <f t="shared" si="4"/>
        <v>"Changing climate" or "Climate adapt*" or "Climate change" or "Climate friendly" or "Climate neutral " or "Climate smart" or "Climate-ready" or "Climatic adapt*" or "Climatic change" or "Eco-friendly" or "Ecosystem functions"</v>
      </c>
      <c r="N41" t="str">
        <f t="shared" si="5"/>
        <v>"Agricultural soil" or "Biochar" or "Carbon-rich soil" or "Cultivated soil" or "Forest floor" or "Forest soil" or "Land degradation" or "Litter" or "Mineral soil" or "Organic soil" or "Peat soil"</v>
      </c>
      <c r="R41" t="str">
        <f t="shared" si="7"/>
        <v>"Accumulation" or "Balance" or "Budget" or "Content" or "Cycle" or "Cycling" or "Cyclus" or "Dynamics" or "Fixation" or "Flux" or "Leaching"</v>
      </c>
      <c r="X41" t="str">
        <f t="shared" si="9"/>
        <v>"Accumulation" or "Balance" or "Budget" or "Content" or "Cycle" or "Cycling" or "Cyclus" or "Dynamics" or "Fixation" or "Flux" or "Leaching"</v>
      </c>
    </row>
    <row r="42" spans="4:24" x14ac:dyDescent="0.3">
      <c r="D42" t="str">
        <f t="shared" si="0"/>
        <v>"Agricultural soil" or "Biochar" or "Carbon-rich soil" or "Cultivated soil" or "Forest floor" or "Forest soil" or "Litter" or "Mineral soil" or "Organic soil" or "Peat soil" or "Peatland" or "Peatlands "</v>
      </c>
      <c r="H42" t="str">
        <f t="shared" si="2"/>
        <v>"Accumulation" or "Balance" or "Budget" or "Capture" or "Content" or "Cycle" or "Cyclus" or "Density" or "Dynamics" or "Emissions" or "Fingerprint" or "Fixation"</v>
      </c>
      <c r="L42" t="str">
        <f t="shared" si="4"/>
        <v>"Changing climate" or "Climate adapt*" or "Climate change" or "Climate friendly" or "Climate neutral " or "Climate smart" or "Climate-ready" or "Climatic adapt*" or "Climatic change" or "Eco-friendly" or "Ecosystem functions" or "Ecosystem services "</v>
      </c>
      <c r="N42" t="str">
        <f t="shared" si="5"/>
        <v>"Agricultural soil" or "Biochar" or "Carbon-rich soil" or "Cultivated soil" or "Forest floor" or "Forest soil" or "Land degradation" or "Litter" or "Mineral soil" or "Organic soil" or "Peat soil" or "Peatland"</v>
      </c>
      <c r="R42" t="str">
        <f t="shared" si="7"/>
        <v>"Accumulation" or "Balance" or "Budget" or "Content" or "Cycle" or "Cycling" or "Cyclus" or "Dynamics" or "Fixation" or "Flux" or "Leaching" or "Pool"</v>
      </c>
      <c r="X42" t="str">
        <f t="shared" si="9"/>
        <v>"Accumulation" or "Balance" or "Budget" or "Content" or "Cycle" or "Cycling" or "Cyclus" or "Dynamics" or "Fixation" or "Flux" or "Leaching" or "Pool"</v>
      </c>
    </row>
    <row r="43" spans="4:24" x14ac:dyDescent="0.3">
      <c r="D43" t="str">
        <f t="shared" si="0"/>
        <v>"Agricultural soil" or "Biochar" or "Carbon-rich soil" or "Cultivated soil" or "Forest floor" or "Forest soil" or "Litter" or "Mineral soil" or "Organic soil" or "Peat soil" or "Peatland" or "Peatlands " or "Soil carbon"</v>
      </c>
      <c r="H43" t="str">
        <f t="shared" si="2"/>
        <v>"Accumulation" or "Balance" or "Budget" or "Capture" or "Content" or "Cycle" or "Cyclus" or "Density" or "Dynamics" or "Emissions" or "Fingerprint" or "Fixation" or "Flux"</v>
      </c>
      <c r="L43" t="str">
        <f t="shared" si="4"/>
        <v>"Changing climate" or "Climate adapt*" or "Climate change" or "Climate friendly" or "Climate neutral " or "Climate smart" or "Climate-ready" or "Climatic adapt*" or "Climatic change" or "Eco-friendly" or "Ecosystem functions" or "Ecosystem services " or "Environmental "</v>
      </c>
      <c r="N43" t="str">
        <f t="shared" si="5"/>
        <v>"Agricultural soil" or "Biochar" or "Carbon-rich soil" or "Cultivated soil" or "Forest floor" or "Forest soil" or "Land degradation" or "Litter" or "Mineral soil" or "Organic soil" or "Peat soil" or "Peatland" or "Peatlands "</v>
      </c>
      <c r="R43" t="str">
        <f t="shared" si="7"/>
        <v>"Accumulation" or "Balance" or "Budget" or "Content" or "Cycle" or "Cycling" or "Cyclus" or "Dynamics" or "Fixation" or "Flux" or "Leaching" or "Pool" or "Recycling"</v>
      </c>
      <c r="X43" t="str">
        <f t="shared" si="9"/>
        <v>"Accumulation" or "Balance" or "Budget" or "Content" or "Cycle" or "Cycling" or "Cyclus" or "Dynamics" or "Fixation" or "Flux" or "Leaching" or "Pool" or "Recycling"</v>
      </c>
    </row>
    <row r="44" spans="4:24" x14ac:dyDescent="0.3">
      <c r="D44" t="str">
        <f t="shared" si="0"/>
        <v>"Agricultural soil" or "Biochar" or "Carbon-rich soil" or "Cultivated soil" or "Forest floor" or "Forest soil" or "Litter" or "Mineral soil" or "Organic soil" or "Peat soil" or "Peatland" or "Peatlands " or "Soil carbon" or "Soil organic carbon"</v>
      </c>
      <c r="H44" t="str">
        <f t="shared" si="2"/>
        <v>"Accumulation" or "Balance" or "Budget" or "Capture" or "Content" or "Cycle" or "Cyclus" or "Density" or "Dynamics" or "Emissions" or "Fingerprint" or "Fixation" or "Flux" or "Footprint"</v>
      </c>
      <c r="L44" t="str">
        <f t="shared" si="4"/>
        <v>"Changing climate" or "Climate adapt*" or "Climate change" or "Climate friendly" or "Climate neutral " or "Climate smart" or "Climate-ready" or "Climatic adapt*" or "Climatic change" or "Eco-friendly" or "Ecosystem functions" or "Ecosystem services " or "Environmental " or "Environmentally friendly"</v>
      </c>
      <c r="N44" t="str">
        <f t="shared" si="5"/>
        <v>"Agricultural soil" or "Biochar" or "Carbon-rich soil" or "Cultivated soil" or "Forest floor" or "Forest soil" or "Land degradation" or "Litter" or "Mineral soil" or "Organic soil" or "Peat soil" or "Peatland" or "Peatlands " or "Soil carbon"</v>
      </c>
      <c r="R44" t="str">
        <f t="shared" si="7"/>
        <v>"Accumulation" or "Balance" or "Budget" or "Content" or "Cycle" or "Cycling" or "Cyclus" or "Dynamics" or "Fixation" or "Flux" or "Leaching" or "Pool" or "Recycling" or "Reduction"</v>
      </c>
      <c r="X44" t="str">
        <f t="shared" si="9"/>
        <v>"Accumulation" or "Balance" or "Budget" or "Content" or "Cycle" or "Cycling" or "Cyclus" or "Dynamics" or "Fixation" or "Flux" or "Leaching" or "Pool" or "Recycling" or "Reduction"</v>
      </c>
    </row>
    <row r="45" spans="4:24" x14ac:dyDescent="0.3">
      <c r="D45" t="str">
        <f t="shared" si="0"/>
        <v>"Agricultural soil" or "Biochar" or "Carbon-rich soil" or "Cultivated soil" or "Forest floor" or "Forest soil" or "Litter" or "Mineral soil" or "Organic soil" or "Peat soil" or "Peatland" or "Peatlands " or "Soil carbon" or "Soil organic carbon" or "Top soil"</v>
      </c>
      <c r="H45" t="str">
        <f t="shared" si="2"/>
        <v>"Accumulation" or "Balance" or "Budget" or "Capture" or "Content" or "Cycle" or "Cyclus" or "Density" or "Dynamics" or "Emissions" or "Fingerprint" or "Fixation" or "Flux" or "Footprint" or "Pool"</v>
      </c>
      <c r="L45" t="str">
        <f t="shared" si="4"/>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v>
      </c>
      <c r="N45" t="str">
        <f t="shared" si="5"/>
        <v>"Agricultural soil" or "Biochar" or "Carbon-rich soil" or "Cultivated soil" or "Forest floor" or "Forest soil" or "Land degradation" or "Litter" or "Mineral soil" or "Organic soil" or "Peat soil" or "Peatland" or "Peatlands " or "Soil carbon" or "Soil degradation"</v>
      </c>
      <c r="R45" t="str">
        <f t="shared" si="7"/>
        <v>"Accumulation" or "Balance" or "Budget" or "Content" or "Cycle" or "Cycling" or "Cyclus" or "Dynamics" or "Fixation" or "Flux" or "Leaching" or "Pool" or "Recycling" or "Reduction" or "Remediation"</v>
      </c>
      <c r="X45" t="str">
        <f t="shared" si="9"/>
        <v>"Accumulation" or "Balance" or "Budget" or "Content" or "Cycle" or "Cycling" or "Cyclus" or "Dynamics" or "Fixation" or "Flux" or "Leaching" or "Pool" or "Recycling" or "Reduction" or "Remediation"</v>
      </c>
    </row>
    <row r="46" spans="4:24" x14ac:dyDescent="0.3">
      <c r="D46" t="str">
        <f t="shared" si="0"/>
        <v>"Agricultural soil" or "Biochar" or "Carbon-rich soil" or "Cultivated soil" or "Forest floor" or "Forest soil" or "Litter" or "Mineral soil" or "Organic soil" or "Peat soil" or "Peatland" or "Peatlands " or "Soil carbon" or "Soil organic carbon" or "Top soil" or "Wet soil"</v>
      </c>
      <c r="H46" t="str">
        <f t="shared" si="2"/>
        <v>"Accumulation" or "Balance" or "Budget" or "Capture" or "Content" or "Cycle" or "Cyclus" or "Density" or "Dynamics" or "Emissions" or "Fingerprint" or "Fixation" or "Flux" or "Footprint" or "Pool" or "Recycling"</v>
      </c>
      <c r="L46" t="str">
        <f t="shared" si="4"/>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v>
      </c>
      <c r="N46" t="str">
        <f t="shared" si="5"/>
        <v>"Agricultural soil" or "Biochar" or "Carbon-rich soil" or "Cultivated soil" or "Forest floor" or "Forest soil" or "Land degradation" or "Litter" or "Mineral soil" or "Organic soil" or "Peat soil" or "Peatland" or "Peatlands " or "Soil carbon" or "Soil degradation" or "Soil erosion"</v>
      </c>
      <c r="R46" t="str">
        <f t="shared" si="7"/>
        <v>"Accumulation" or "Balance" or "Budget" or "Content" or "Cycle" or "Cycling" or "Cyclus" or "Dynamics" or "Fixation" or "Flux" or "Leaching" or "Pool" or "Recycling" or "Reduction" or "Remediation" or "Retention"</v>
      </c>
      <c r="X46" t="str">
        <f t="shared" si="9"/>
        <v>"Accumulation" or "Balance" or "Budget" or "Content" or "Cycle" or "Cycling" or "Cyclus" or "Dynamics" or "Fixation" or "Flux" or "Leaching" or "Pool" or "Recycling" or "Reduction" or "Remediation" or "Retention"</v>
      </c>
    </row>
    <row r="47" spans="4:24" x14ac:dyDescent="0.3">
      <c r="H47" t="str">
        <f t="shared" si="2"/>
        <v>"Accumulation" or "Balance" or "Budget" or "Capture" or "Content" or "Cycle" or "Cyclus" or "Density" or "Dynamics" or "Emissions" or "Fingerprint" or "Fixation" or "Flux" or "Footprint" or "Pool" or "Recycling" or "Reduction"</v>
      </c>
      <c r="L47" t="str">
        <f t="shared" si="4"/>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 or "Sustainable"</v>
      </c>
      <c r="N47" t="str">
        <f t="shared" si="5"/>
        <v>"Agricultural soil" or "Biochar" or "Carbon-rich soil" or "Cultivated soil" or "Forest floor" or "Forest soil" or "Land degradation" or "Litter" or "Mineral soil" or "Organic soil" or "Peat soil" or "Peatland" or "Peatlands " or "Soil carbon" or "Soil degradation" or "Soil erosion" or "Soil organic carbon"</v>
      </c>
      <c r="R47" t="str">
        <f t="shared" si="7"/>
        <v>"Accumulation" or "Balance" or "Budget" or "Content" or "Cycle" or "Cycling" or "Cyclus" or "Dynamics" or "Fixation" or "Flux" or "Leaching" or "Pool" or "Recycling" or "Reduction" or "Remediation" or "Retention" or "Stock"</v>
      </c>
      <c r="X47" t="str">
        <f t="shared" si="9"/>
        <v>"Accumulation" or "Balance" or "Budget" or "Content" or "Cycle" or "Cycling" or "Cyclus" or "Dynamics" or "Fixation" or "Flux" or "Leaching" or "Pool" or "Recycling" or "Reduction" or "Remediation" or "Retention" or "Stock"</v>
      </c>
    </row>
    <row r="48" spans="4:24" x14ac:dyDescent="0.3">
      <c r="H48" t="str">
        <f t="shared" si="2"/>
        <v>"Accumulation" or "Balance" or "Budget" or "Capture" or "Content" or "Cycle" or "Cyclus" or "Density" or "Dynamics" or "Emissions" or "Fingerprint" or "Fixation" or "Flux" or "Footprint" or "Pool" or "Recycling" or "Reduction" or "Sequestration"</v>
      </c>
      <c r="N48" t="str">
        <f t="shared" si="5"/>
        <v>"Agricultural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v>
      </c>
      <c r="R48" t="str">
        <f t="shared" si="7"/>
        <v>"Accumulation" or "Balance" or "Budget" or "Content" or "Cycle" or "Cycling" or "Cyclus" or "Dynamics" or "Fixation" or "Flux" or "Leaching" or "Pool" or "Recycling" or "Reduction" or "Remediation" or "Retention" or "Stock" or "Storage"</v>
      </c>
      <c r="X48" t="str">
        <f t="shared" si="9"/>
        <v>"Accumulation" or "Balance" or "Budget" or "Content" or "Cycle" or "Cycling" or "Cyclus" or "Dynamics" or "Fixation" or "Flux" or "Leaching" or "Pool" or "Recycling" or "Reduction" or "Remediation" or "Retention" or "Stock" or "Storage"</v>
      </c>
    </row>
    <row r="49" spans="1:24" x14ac:dyDescent="0.3">
      <c r="H49" t="str">
        <f t="shared" si="2"/>
        <v>"Accumulation" or "Balance" or "Budget" or "Capture" or "Content" or "Cycle" or "Cyclus" or "Density" or "Dynamics" or "Emissions" or "Fingerprint" or "Fixation" or "Flux" or "Footprint" or "Pool" or "Recycling" or "Reduction" or "Sequestration" or "Sink"</v>
      </c>
      <c r="N49" t="str">
        <f t="shared" si="5"/>
        <v>"Agricultural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 or "Wet soil"</v>
      </c>
      <c r="R49" t="str">
        <f t="shared" si="7"/>
        <v>"Accumulation" or "Balance" or "Budget" or "Content" or "Cycle" or "Cycling" or "Cyclus" or "Dynamics" or "Fixation" or "Flux" or "Leaching" or "Pool" or "Recycling" or "Reduction" or "Remediation" or "Retention" or "Stock" or "Storage" or "Uptake"</v>
      </c>
      <c r="X49" t="str">
        <f t="shared" si="9"/>
        <v>"Accumulation" or "Balance" or "Budget" or "Content" or "Cycle" or "Cycling" or "Cyclus" or "Dynamics" or "Fixation" or "Flux" or "Leaching" or "Pool" or "Recycling" or "Reduction" or "Remediation" or "Retention" or "Stock" or "Storage" or "Uptake"</v>
      </c>
    </row>
    <row r="50" spans="1:24" x14ac:dyDescent="0.3">
      <c r="H50" t="str">
        <f t="shared" si="2"/>
        <v>"Accumulation" or "Balance" or "Budget" or "Capture" or "Content" or "Cycle" or "Cyclus" or "Density" or "Dynamics" or "Emissions" or "Fingerprint" or "Fixation" or "Flux" or "Footprint" or "Pool" or "Recycling" or "Reduction" or "Sequestration" or "Sink" or "Stock"</v>
      </c>
    </row>
    <row r="51" spans="1:24" x14ac:dyDescent="0.3">
      <c r="H51" t="str">
        <f t="shared" si="2"/>
        <v>"Accumulation" or "Balance" or "Budget" or "Capture" or "Content" or "Cycle" or "Cyclus" or "Density" or "Dynamics" or "Emissions" or "Fingerprint" or "Fixation" or "Flux" or "Footprint" or "Pool" or "Recycling" or "Reduction" or "Sequestration" or "Sink" or "Stock" or "Storage"</v>
      </c>
    </row>
    <row r="52" spans="1:24" x14ac:dyDescent="0.3">
      <c r="H52" t="str">
        <f t="shared" si="2"/>
        <v>"Accumulation" or "Balance" or "Budget" or "Capture" or "Content" or "Cycle" or "Cyclus" or "Density" or "Dynamics" or "Emissions" or "Fingerprint" or "Fixation" or "Flux" or "Footprint" or "Pool" or "Recycling" or "Reduction" or "Sequestration" or "Sink" or "Stock" or "Storage" or "Uptake"</v>
      </c>
    </row>
    <row r="53" spans="1:24" x14ac:dyDescent="0.3">
      <c r="A53" s="2" t="s">
        <v>382</v>
      </c>
      <c r="D53" s="20"/>
      <c r="E53" s="102"/>
      <c r="F53" s="20"/>
      <c r="G53" s="102"/>
      <c r="H53" s="20"/>
      <c r="I53" s="20"/>
      <c r="J53" s="19"/>
      <c r="K53" s="104"/>
      <c r="L53" s="3"/>
      <c r="M53" s="3"/>
      <c r="N53" s="3"/>
      <c r="O53" s="104"/>
      <c r="P53" s="3"/>
    </row>
    <row r="54" spans="1:24" x14ac:dyDescent="0.3">
      <c r="B54" t="s">
        <v>363</v>
      </c>
      <c r="D54" t="str">
        <f t="shared" ref="D54:D60" ca="1" si="10">B54&amp;IFERROR(INDIRECT(A54,1),"")&amp;C54</f>
        <v>TITLE-ABS-KEY(</v>
      </c>
      <c r="E54" s="104"/>
      <c r="F54" s="3"/>
      <c r="G54" s="104"/>
      <c r="H54" s="3"/>
      <c r="I54" s="39"/>
      <c r="J54" s="39"/>
      <c r="K54" s="104"/>
      <c r="L54" s="3"/>
      <c r="M54" s="3"/>
      <c r="N54" s="3"/>
      <c r="O54" s="104"/>
      <c r="P54" s="3"/>
    </row>
    <row r="55" spans="1:24" x14ac:dyDescent="0.3">
      <c r="A55" t="s">
        <v>399</v>
      </c>
      <c r="B55" t="s">
        <v>364</v>
      </c>
      <c r="C55" t="s">
        <v>375</v>
      </c>
      <c r="D55" t="str">
        <f t="shared" ca="1" si="10"/>
        <v>("Agricultural soil" or "Biochar" or "Carbon-rich soil" or "Cultivated soil" or "Forest floor" or "Forest soil" or "Litter" or "Mineral soil" or "Organic soil" or "Peat soil" or "Peatland" or "Peatlands " or "Soil carbon" or "Soil organic carbon" or "Top soil" or "Wet soil") AND</v>
      </c>
      <c r="E55" s="104"/>
      <c r="F55" s="3"/>
      <c r="G55" s="104"/>
      <c r="H55" s="3"/>
      <c r="I55" s="39"/>
      <c r="J55" s="20"/>
      <c r="K55" s="104"/>
      <c r="L55" s="3"/>
      <c r="M55" s="3"/>
      <c r="N55" s="3"/>
      <c r="O55" s="104"/>
      <c r="P55" s="3"/>
    </row>
    <row r="56" spans="1:24" x14ac:dyDescent="0.3">
      <c r="A56" t="s">
        <v>400</v>
      </c>
      <c r="B56" t="s">
        <v>370</v>
      </c>
      <c r="C56" t="s">
        <v>376</v>
      </c>
      <c r="D56" t="str">
        <f t="shared" ca="1" si="10"/>
        <v>(("Greenhouse gas" or "GHG" or "Carbon" or "CO2" or "Methane" or "CH4" or "Laughing gas" or "N2O") PRE/3</v>
      </c>
      <c r="E56" s="104"/>
      <c r="F56" s="3"/>
      <c r="G56" s="104"/>
      <c r="H56" s="3"/>
      <c r="I56" s="20"/>
      <c r="J56" s="3"/>
      <c r="K56" s="104"/>
      <c r="L56" s="3"/>
      <c r="M56" s="3"/>
      <c r="N56" s="3"/>
      <c r="O56" s="104"/>
      <c r="P56" s="3"/>
    </row>
    <row r="57" spans="1:24" x14ac:dyDescent="0.3">
      <c r="A57" t="s">
        <v>401</v>
      </c>
      <c r="B57" t="s">
        <v>364</v>
      </c>
      <c r="C57" t="s">
        <v>385</v>
      </c>
      <c r="D57" t="str">
        <f t="shared" ca="1" si="10"/>
        <v>("Accumulation" or "Balance" or "Budget" or "Capture" or "Content" or "Cycle" or "Cyclus" or "Density" or "Dynamics" or "Emissions" or "Fingerprint" or "Fixation" or "Flux" or "Footprint" or "Pool" or "Recycling" or "Reduction" or "Sequestration" or "Sink" or "Stock" or "Storage" or "Uptake"))) OR</v>
      </c>
      <c r="E57" s="104"/>
      <c r="F57" s="3"/>
      <c r="G57" s="104"/>
      <c r="H57" s="3"/>
      <c r="I57" s="3"/>
      <c r="J57" s="3"/>
      <c r="K57" s="104"/>
      <c r="L57" s="3"/>
      <c r="M57" s="3"/>
      <c r="N57" s="3"/>
      <c r="O57" s="104"/>
      <c r="P57" s="3"/>
    </row>
    <row r="58" spans="1:24" x14ac:dyDescent="0.3">
      <c r="B58" t="s">
        <v>363</v>
      </c>
      <c r="D58" t="str">
        <f t="shared" ca="1" si="10"/>
        <v>TITLE-ABS-KEY(</v>
      </c>
      <c r="E58" s="104"/>
      <c r="F58" s="3"/>
      <c r="G58" s="104"/>
      <c r="H58" s="3"/>
      <c r="I58" s="3"/>
      <c r="J58" s="3"/>
      <c r="K58" s="104"/>
      <c r="L58" s="3"/>
      <c r="M58" s="3"/>
      <c r="N58" s="3"/>
      <c r="O58" s="104"/>
      <c r="P58" s="3"/>
    </row>
    <row r="59" spans="1:24" x14ac:dyDescent="0.3">
      <c r="A59" t="s">
        <v>403</v>
      </c>
      <c r="B59" t="s">
        <v>364</v>
      </c>
      <c r="C59" t="s">
        <v>396</v>
      </c>
      <c r="D59" t="str">
        <f t="shared" ca="1" si="10"/>
        <v>("Soil biodiversity" or "Soil ecosystem" or "Soil function" or "Soil hydrology" or "Soil microbiome" or "Soil microorganism" or "Soil proces") W/15</v>
      </c>
      <c r="I59" s="3"/>
    </row>
    <row r="60" spans="1:24" x14ac:dyDescent="0.3">
      <c r="A60" t="s">
        <v>402</v>
      </c>
      <c r="B60" t="s">
        <v>364</v>
      </c>
      <c r="C60" t="s">
        <v>365</v>
      </c>
      <c r="D60" t="str">
        <f t="shared" ca="1" si="10"/>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 or "Sustainable")) OR</v>
      </c>
      <c r="I60" s="3"/>
    </row>
    <row r="61" spans="1:24" x14ac:dyDescent="0.3">
      <c r="B61" t="s">
        <v>363</v>
      </c>
      <c r="D61" t="str">
        <f t="shared" ref="D61:D69" ca="1" si="11">B61&amp;IFERROR(INDIRECT(A61,1),"")&amp;C61</f>
        <v>TITLE-ABS-KEY(</v>
      </c>
      <c r="K61" s="79"/>
    </row>
    <row r="62" spans="1:24" x14ac:dyDescent="0.3">
      <c r="A62" t="s">
        <v>404</v>
      </c>
      <c r="B62" t="s">
        <v>364</v>
      </c>
      <c r="C62" t="s">
        <v>375</v>
      </c>
      <c r="D62" t="str">
        <f t="shared" ca="1" si="11"/>
        <v>("Agricultural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 or "Wet soil") AND</v>
      </c>
      <c r="K62" s="79"/>
    </row>
    <row r="63" spans="1:24" x14ac:dyDescent="0.3">
      <c r="A63" t="s">
        <v>405</v>
      </c>
      <c r="B63" t="s">
        <v>370</v>
      </c>
      <c r="C63" t="s">
        <v>398</v>
      </c>
      <c r="D63" t="str">
        <f t="shared" ca="1" si="11"/>
        <v>(("Biocide" or "Endocrine Disrupt*" or "Nitrate" or "Nitrogen" or "Nutrient" or "Pesticide" or "Phosphorus") W/3</v>
      </c>
      <c r="K63" s="79"/>
    </row>
    <row r="64" spans="1:24" x14ac:dyDescent="0.3">
      <c r="A64" t="s">
        <v>406</v>
      </c>
      <c r="B64" t="s">
        <v>364</v>
      </c>
      <c r="C64" t="s">
        <v>385</v>
      </c>
      <c r="D64" t="str">
        <f t="shared" ca="1" si="11"/>
        <v>("Accumulation" or "Balance" or "Budget" or "Content" or "Cycle" or "Cycling" or "Cyclus" or "Dynamics" or "Fixation" or "Flux" or "Leaching" or "Pool" or "Recycling" or "Reduction" or "Remediation" or "Retention" or "Stock" or "Storage" or "Uptake"))) OR</v>
      </c>
      <c r="K64" s="102"/>
      <c r="L64" s="3"/>
    </row>
    <row r="65" spans="1:12" x14ac:dyDescent="0.3">
      <c r="B65" t="s">
        <v>363</v>
      </c>
      <c r="D65" t="str">
        <f t="shared" ca="1" si="11"/>
        <v>TITLE-ABS-KEY(</v>
      </c>
      <c r="K65" s="102"/>
      <c r="L65" s="3"/>
    </row>
    <row r="66" spans="1:12" x14ac:dyDescent="0.3">
      <c r="A66" t="s">
        <v>407</v>
      </c>
      <c r="B66" t="s">
        <v>364</v>
      </c>
      <c r="C66" t="s">
        <v>375</v>
      </c>
      <c r="D66" t="str">
        <f t="shared" ca="1" si="11"/>
        <v>("LULUCF" or "Land use" or "Land management") AND</v>
      </c>
      <c r="K66" s="102"/>
      <c r="L66" s="3"/>
    </row>
    <row r="67" spans="1:12" x14ac:dyDescent="0.3">
      <c r="A67" t="s">
        <v>409</v>
      </c>
      <c r="B67" t="s">
        <v>370</v>
      </c>
      <c r="C67" t="s">
        <v>398</v>
      </c>
      <c r="D67" t="str">
        <f t="shared" ca="1" si="11"/>
        <v>(("Biocide" or "Endocrine Disrupt*" or "Nitrate" or "Nitrogen" or "Nutrient" or "Pesticide" or "Phosphorus") W/3</v>
      </c>
      <c r="K67" s="102"/>
      <c r="L67" s="3"/>
    </row>
    <row r="68" spans="1:12" x14ac:dyDescent="0.3">
      <c r="A68" t="s">
        <v>410</v>
      </c>
      <c r="B68" t="s">
        <v>364</v>
      </c>
      <c r="C68" t="s">
        <v>411</v>
      </c>
      <c r="D68" t="str">
        <f t="shared" ca="1" si="11"/>
        <v>("Accumulation" or "Balance" or "Budget" or "Content" or "Cycle" or "Cycling" or "Cyclus" or "Dynamics" or "Fixation" or "Flux" or "Leaching" or "Pool" or "Recycling" or "Reduction" or "Remediation" or "Retention" or "Stock" or "Storage" or "Uptake")) AND</v>
      </c>
      <c r="K68" s="102"/>
      <c r="L68" s="3"/>
    </row>
    <row r="69" spans="1:12" x14ac:dyDescent="0.3">
      <c r="A69" t="s">
        <v>408</v>
      </c>
      <c r="B69" t="s">
        <v>364</v>
      </c>
      <c r="C69" t="s">
        <v>365</v>
      </c>
      <c r="D69" t="str">
        <f t="shared" ca="1" si="11"/>
        <v>("Soil")) OR</v>
      </c>
      <c r="K69" s="102"/>
      <c r="L69" s="3"/>
    </row>
    <row r="70" spans="1:12" x14ac:dyDescent="0.3">
      <c r="K70" s="102"/>
      <c r="L70" s="3"/>
    </row>
    <row r="71" spans="1:12" x14ac:dyDescent="0.3">
      <c r="A71" s="2" t="s">
        <v>428</v>
      </c>
      <c r="B71" s="19"/>
      <c r="K71" s="79"/>
    </row>
    <row r="72" spans="1:12" x14ac:dyDescent="0.3">
      <c r="B72" t="s">
        <v>437</v>
      </c>
      <c r="D72" t="str">
        <f t="shared" ref="D72:D74" ca="1" si="12">B72&amp;IFERROR(INDIRECT(A72,1),"")&amp;C72</f>
        <v>((TITLE-ABS</v>
      </c>
      <c r="K72" s="79"/>
    </row>
    <row r="73" spans="1:12" x14ac:dyDescent="0.3">
      <c r="A73" t="s">
        <v>399</v>
      </c>
      <c r="B73" t="s">
        <v>364</v>
      </c>
      <c r="C73" t="s">
        <v>383</v>
      </c>
      <c r="D73" t="str">
        <f t="shared" ca="1" si="12"/>
        <v>("Agricultural soil" or "Biochar" or "Carbon-rich soil" or "Cultivated soil" or "Forest floor" or "Forest soil" or "Litter" or "Mineral soil" or "Organic soil" or "Peat soil" or "Peatland" or "Peatlands " or "Soil carbon" or "Soil organic carbon" or "Top soil" or "Wet soil") OR</v>
      </c>
      <c r="K73" s="79"/>
    </row>
    <row r="74" spans="1:12" x14ac:dyDescent="0.3">
      <c r="A74" t="s">
        <v>399</v>
      </c>
      <c r="B74" s="43" t="s">
        <v>432</v>
      </c>
      <c r="C74" s="43" t="s">
        <v>411</v>
      </c>
      <c r="D74" t="str">
        <f t="shared" ca="1" si="12"/>
        <v>AUTHKEY("Agricultural soil" or "Biochar" or "Carbon-rich soil" or "Cultivated soil" or "Forest floor" or "Forest soil" or "Litter" or "Mineral soil" or "Organic soil" or "Peat soil" or "Peatland" or "Peatlands " or "Soil carbon" or "Soil organic carbon" or "Top soil" or "Wet soil")) AND</v>
      </c>
      <c r="K74" s="79"/>
    </row>
    <row r="75" spans="1:12" x14ac:dyDescent="0.3">
      <c r="A75" t="s">
        <v>400</v>
      </c>
      <c r="B75" t="s">
        <v>438</v>
      </c>
      <c r="C75" t="s">
        <v>376</v>
      </c>
      <c r="D75" t="str">
        <f ca="1">B75&amp;IFERROR(INDIRECT(A75,1),"")&amp;C75</f>
        <v>(TITLE-ABS(("Greenhouse gas" or "GHG" or "Carbon" or "CO2" or "Methane" or "CH4" or "Laughing gas" or "N2O") PRE/3</v>
      </c>
      <c r="K75" s="79"/>
    </row>
    <row r="76" spans="1:12" x14ac:dyDescent="0.3">
      <c r="A76" t="s">
        <v>401</v>
      </c>
      <c r="B76" t="s">
        <v>364</v>
      </c>
      <c r="C76" t="s">
        <v>365</v>
      </c>
      <c r="D76" t="str">
        <f t="shared" ref="D76:D78" ca="1" si="13">B76&amp;IFERROR(INDIRECT(A76,1),"")&amp;C76</f>
        <v>("Accumulation" or "Balance" or "Budget" or "Capture" or "Content" or "Cycle" or "Cyclus" or "Density" or "Dynamics" or "Emissions" or "Fingerprint" or "Fixation" or "Flux" or "Footprint" or "Pool" or "Recycling" or "Reduction" or "Sequestration" or "Sink" or "Stock" or "Storage" or "Uptake")) OR</v>
      </c>
      <c r="K76" s="79"/>
    </row>
    <row r="77" spans="1:12" x14ac:dyDescent="0.3">
      <c r="A77" t="s">
        <v>400</v>
      </c>
      <c r="B77" t="s">
        <v>434</v>
      </c>
      <c r="C77" t="s">
        <v>376</v>
      </c>
      <c r="D77" t="str">
        <f t="shared" ca="1" si="13"/>
        <v>AUTHKEY(("Greenhouse gas" or "GHG" or "Carbon" or "CO2" or "Methane" or "CH4" or "Laughing gas" or "N2O") PRE/3</v>
      </c>
      <c r="K77" s="79"/>
    </row>
    <row r="78" spans="1:12" x14ac:dyDescent="0.3">
      <c r="A78" t="s">
        <v>401</v>
      </c>
      <c r="B78" t="s">
        <v>364</v>
      </c>
      <c r="C78" t="s">
        <v>441</v>
      </c>
      <c r="D78" t="str">
        <f t="shared" ca="1" si="13"/>
        <v>("Accumulation" or "Balance" or "Budget" or "Capture" or "Content" or "Cycle" or "Cyclus" or "Density" or "Dynamics" or "Emissions" or "Fingerprint" or "Fixation" or "Flux" or "Footprint" or "Pool" or "Recycling" or "Reduction" or "Sequestration" or "Sink" or "Stock" or "Storage" or "Uptake")))) OR</v>
      </c>
      <c r="K78" s="79"/>
    </row>
    <row r="79" spans="1:12" x14ac:dyDescent="0.3">
      <c r="B79" t="s">
        <v>431</v>
      </c>
      <c r="D79" t="str">
        <f ca="1">B79&amp;IFERROR(INDIRECT(A79,1),"")&amp;C79</f>
        <v>TITLE-ABS(</v>
      </c>
      <c r="K79" s="79"/>
    </row>
    <row r="80" spans="1:12" x14ac:dyDescent="0.3">
      <c r="A80" t="s">
        <v>403</v>
      </c>
      <c r="B80" t="s">
        <v>364</v>
      </c>
      <c r="C80" t="s">
        <v>396</v>
      </c>
      <c r="D80" t="str">
        <f t="shared" ref="D80:D81" ca="1" si="14">B80&amp;IFERROR(INDIRECT(A80,1),"")&amp;C80</f>
        <v>("Soil biodiversity" or "Soil ecosystem" or "Soil function" or "Soil hydrology" or "Soil microbiome" or "Soil microorganism" or "Soil proces") W/15</v>
      </c>
      <c r="K80" s="79"/>
    </row>
    <row r="81" spans="1:11" x14ac:dyDescent="0.3">
      <c r="A81" t="s">
        <v>402</v>
      </c>
      <c r="B81" t="s">
        <v>364</v>
      </c>
      <c r="C81" t="s">
        <v>365</v>
      </c>
      <c r="D81" t="str">
        <f t="shared" ca="1" si="14"/>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 or "Sustainable")) OR</v>
      </c>
      <c r="K81" s="79"/>
    </row>
    <row r="82" spans="1:11" x14ac:dyDescent="0.3">
      <c r="B82" t="s">
        <v>432</v>
      </c>
      <c r="D82" t="str">
        <f ca="1">B82&amp;IFERROR(INDIRECT(A82,1),"")&amp;C82</f>
        <v>AUTHKEY(</v>
      </c>
      <c r="K82" s="79"/>
    </row>
    <row r="83" spans="1:11" x14ac:dyDescent="0.3">
      <c r="A83" t="s">
        <v>403</v>
      </c>
      <c r="B83" t="s">
        <v>364</v>
      </c>
      <c r="C83" s="3" t="s">
        <v>375</v>
      </c>
      <c r="D83" t="str">
        <f t="shared" ref="D83:D87" ca="1" si="15">B83&amp;IFERROR(INDIRECT(A83,1),"")&amp;C83</f>
        <v>("Soil biodiversity" or "Soil ecosystem" or "Soil function" or "Soil hydrology" or "Soil microbiome" or "Soil microorganism" or "Soil proces") AND</v>
      </c>
      <c r="K83" s="79"/>
    </row>
    <row r="84" spans="1:11" x14ac:dyDescent="0.3">
      <c r="A84" t="s">
        <v>402</v>
      </c>
      <c r="B84" t="s">
        <v>364</v>
      </c>
      <c r="C84" t="s">
        <v>365</v>
      </c>
      <c r="D84" t="str">
        <f t="shared" ca="1" si="15"/>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 or "Sustainable")) OR</v>
      </c>
      <c r="K84" s="79"/>
    </row>
    <row r="85" spans="1:11" x14ac:dyDescent="0.3">
      <c r="B85" t="s">
        <v>437</v>
      </c>
      <c r="D85" t="str">
        <f t="shared" ca="1" si="15"/>
        <v>((TITLE-ABS</v>
      </c>
      <c r="K85" s="79"/>
    </row>
    <row r="86" spans="1:11" x14ac:dyDescent="0.3">
      <c r="A86" t="s">
        <v>404</v>
      </c>
      <c r="B86" t="s">
        <v>364</v>
      </c>
      <c r="C86" t="s">
        <v>383</v>
      </c>
      <c r="D86" t="str">
        <f t="shared" ca="1" si="15"/>
        <v>("Agricultural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 or "Wet soil") OR</v>
      </c>
      <c r="K86" s="79"/>
    </row>
    <row r="87" spans="1:11" x14ac:dyDescent="0.3">
      <c r="A87" t="s">
        <v>404</v>
      </c>
      <c r="B87" s="43" t="s">
        <v>432</v>
      </c>
      <c r="C87" s="43" t="s">
        <v>411</v>
      </c>
      <c r="D87" t="str">
        <f t="shared" ca="1" si="15"/>
        <v>AUTHKEY("Agricultural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 or "Wet soil")) AND</v>
      </c>
      <c r="K87" s="79"/>
    </row>
    <row r="88" spans="1:11" x14ac:dyDescent="0.3">
      <c r="A88" t="s">
        <v>405</v>
      </c>
      <c r="B88" t="s">
        <v>438</v>
      </c>
      <c r="C88" t="s">
        <v>398</v>
      </c>
      <c r="D88" t="str">
        <f ca="1">B88&amp;IFERROR(INDIRECT(A88,1),"")&amp;C88</f>
        <v>(TITLE-ABS(("Biocide" or "Endocrine Disrupt*" or "Nitrate" or "Nitrogen" or "Nutrient" or "Pesticide" or "Phosphorus") W/3</v>
      </c>
      <c r="K88" s="79"/>
    </row>
    <row r="89" spans="1:11" x14ac:dyDescent="0.3">
      <c r="A89" t="s">
        <v>406</v>
      </c>
      <c r="B89" t="s">
        <v>364</v>
      </c>
      <c r="C89" t="s">
        <v>365</v>
      </c>
      <c r="D89" t="str">
        <f t="shared" ref="D89:D94" ca="1" si="16">B89&amp;IFERROR(INDIRECT(A89,1),"")&amp;C89</f>
        <v>("Accumulation" or "Balance" or "Budget" or "Content" or "Cycle" or "Cycling" or "Cyclus" or "Dynamics" or "Fixation" or "Flux" or "Leaching" or "Pool" or "Recycling" or "Reduction" or "Remediation" or "Retention" or "Stock" or "Storage" or "Uptake")) OR</v>
      </c>
      <c r="K89" s="79"/>
    </row>
    <row r="90" spans="1:11" x14ac:dyDescent="0.3">
      <c r="A90" t="s">
        <v>405</v>
      </c>
      <c r="B90" t="s">
        <v>434</v>
      </c>
      <c r="C90" t="s">
        <v>398</v>
      </c>
      <c r="D90" t="str">
        <f t="shared" ca="1" si="16"/>
        <v>AUTHKEY(("Biocide" or "Endocrine Disrupt*" or "Nitrate" or "Nitrogen" or "Nutrient" or "Pesticide" or "Phosphorus") W/3</v>
      </c>
      <c r="K90" s="79"/>
    </row>
    <row r="91" spans="1:11" x14ac:dyDescent="0.3">
      <c r="A91" t="s">
        <v>406</v>
      </c>
      <c r="B91" t="s">
        <v>364</v>
      </c>
      <c r="C91" t="s">
        <v>441</v>
      </c>
      <c r="D91" t="str">
        <f t="shared" ca="1" si="16"/>
        <v>("Accumulation" or "Balance" or "Budget" or "Content" or "Cycle" or "Cycling" or "Cyclus" or "Dynamics" or "Fixation" or "Flux" or "Leaching" or "Pool" or "Recycling" or "Reduction" or "Remediation" or "Retention" or "Stock" or "Storage" or "Uptake")))) OR</v>
      </c>
      <c r="K91" s="79"/>
    </row>
    <row r="92" spans="1:11" x14ac:dyDescent="0.3">
      <c r="B92" t="s">
        <v>437</v>
      </c>
      <c r="D92" t="str">
        <f t="shared" ca="1" si="16"/>
        <v>((TITLE-ABS</v>
      </c>
      <c r="K92" s="79"/>
    </row>
    <row r="93" spans="1:11" x14ac:dyDescent="0.3">
      <c r="A93" t="s">
        <v>407</v>
      </c>
      <c r="B93" t="s">
        <v>364</v>
      </c>
      <c r="C93" t="s">
        <v>383</v>
      </c>
      <c r="D93" t="str">
        <f t="shared" ca="1" si="16"/>
        <v>("LULUCF" or "Land use" or "Land management") OR</v>
      </c>
      <c r="K93" s="79"/>
    </row>
    <row r="94" spans="1:11" x14ac:dyDescent="0.3">
      <c r="A94" t="s">
        <v>407</v>
      </c>
      <c r="B94" s="43" t="s">
        <v>432</v>
      </c>
      <c r="C94" s="43" t="s">
        <v>411</v>
      </c>
      <c r="D94" t="str">
        <f t="shared" ca="1" si="16"/>
        <v>AUTHKEY("LULUCF" or "Land use" or "Land management")) AND</v>
      </c>
    </row>
    <row r="95" spans="1:11" x14ac:dyDescent="0.3">
      <c r="A95" t="s">
        <v>409</v>
      </c>
      <c r="B95" t="s">
        <v>438</v>
      </c>
      <c r="C95" t="s">
        <v>398</v>
      </c>
      <c r="D95" t="str">
        <f ca="1">B95&amp;IFERROR(INDIRECT(A95,1),"")&amp;C95</f>
        <v>(TITLE-ABS(("Biocide" or "Endocrine Disrupt*" or "Nitrate" or "Nitrogen" or "Nutrient" or "Pesticide" or "Phosphorus") W/3</v>
      </c>
    </row>
    <row r="96" spans="1:11" x14ac:dyDescent="0.3">
      <c r="A96" t="s">
        <v>410</v>
      </c>
      <c r="B96" t="s">
        <v>364</v>
      </c>
      <c r="C96" t="s">
        <v>365</v>
      </c>
      <c r="D96" t="str">
        <f t="shared" ref="D96:D100" ca="1" si="17">B96&amp;IFERROR(INDIRECT(A96,1),"")&amp;C96</f>
        <v>("Accumulation" or "Balance" or "Budget" or "Content" or "Cycle" or "Cycling" or "Cyclus" or "Dynamics" or "Fixation" or "Flux" or "Leaching" or "Pool" or "Recycling" or "Reduction" or "Remediation" or "Retention" or "Stock" or "Storage" or "Uptake")) OR</v>
      </c>
    </row>
    <row r="97" spans="1:4" x14ac:dyDescent="0.3">
      <c r="A97" t="s">
        <v>409</v>
      </c>
      <c r="B97" t="s">
        <v>434</v>
      </c>
      <c r="C97" t="s">
        <v>398</v>
      </c>
      <c r="D97" t="str">
        <f t="shared" ca="1" si="17"/>
        <v>AUTHKEY(("Biocide" or "Endocrine Disrupt*" or "Nitrate" or "Nitrogen" or "Nutrient" or "Pesticide" or "Phosphorus") W/3</v>
      </c>
    </row>
    <row r="98" spans="1:4" x14ac:dyDescent="0.3">
      <c r="A98" t="s">
        <v>410</v>
      </c>
      <c r="B98" t="s">
        <v>364</v>
      </c>
      <c r="C98" t="s">
        <v>435</v>
      </c>
      <c r="D98" t="str">
        <f t="shared" ca="1" si="17"/>
        <v>("Accumulation" or "Balance" or "Budget" or "Content" or "Cycle" or "Cycling" or "Cyclus" or "Dynamics" or "Fixation" or "Flux" or "Leaching" or "Pool" or "Recycling" or "Reduction" or "Remediation" or "Retention" or "Stock" or "Storage" or "Uptake"))) AND</v>
      </c>
    </row>
    <row r="99" spans="1:4" x14ac:dyDescent="0.3">
      <c r="A99" t="s">
        <v>408</v>
      </c>
      <c r="B99" t="s">
        <v>436</v>
      </c>
      <c r="C99" t="s">
        <v>383</v>
      </c>
      <c r="D99" t="str">
        <f t="shared" ca="1" si="17"/>
        <v>(TITLE-ABS("Soil") OR</v>
      </c>
    </row>
    <row r="100" spans="1:4" x14ac:dyDescent="0.3">
      <c r="A100" t="s">
        <v>408</v>
      </c>
      <c r="B100" s="43" t="s">
        <v>432</v>
      </c>
      <c r="C100" t="s">
        <v>385</v>
      </c>
      <c r="D100" t="str">
        <f t="shared" ca="1" si="17"/>
        <v>AUTHKEY("Soil"))) OR</v>
      </c>
    </row>
    <row r="103" spans="1:4" ht="15.6" x14ac:dyDescent="0.3">
      <c r="D103" s="44"/>
    </row>
  </sheetData>
  <sortState ref="D7:D22">
    <sortCondition ref="D7"/>
  </sortState>
  <mergeCells count="5">
    <mergeCell ref="N26:R27"/>
    <mergeCell ref="T26:Z27"/>
    <mergeCell ref="A16:A23"/>
    <mergeCell ref="J24:L25"/>
    <mergeCell ref="D29:H3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14"/>
  <sheetViews>
    <sheetView workbookViewId="0">
      <pane xSplit="1" ySplit="6" topLeftCell="B7" activePane="bottomRight" state="frozen"/>
      <selection pane="topRight" activeCell="B1" sqref="B1"/>
      <selection pane="bottomLeft" activeCell="A7" sqref="A7"/>
      <selection pane="bottomRight" activeCell="A20" sqref="A20:A28"/>
    </sheetView>
  </sheetViews>
  <sheetFormatPr defaultColWidth="9.109375" defaultRowHeight="14.4" x14ac:dyDescent="0.3"/>
  <cols>
    <col min="1" max="1" width="35.6640625" style="3" customWidth="1"/>
    <col min="2" max="2" width="5.6640625" style="3" customWidth="1"/>
    <col min="3" max="3" width="9.109375" style="3"/>
    <col min="4" max="4" width="25.6640625" style="3" customWidth="1"/>
    <col min="5" max="5" width="5.6640625" style="104" customWidth="1"/>
    <col min="6" max="6" width="25.6640625" style="3" customWidth="1"/>
    <col min="7" max="7" width="9.109375" style="3"/>
    <col min="8" max="8" width="23.6640625" style="3" customWidth="1"/>
    <col min="9" max="9" width="5.6640625" style="104" customWidth="1"/>
    <col min="10" max="10" width="23.6640625" style="3" customWidth="1"/>
    <col min="11" max="11" width="5.6640625" style="104" customWidth="1"/>
    <col min="12" max="12" width="23.6640625" style="3" customWidth="1"/>
    <col min="13" max="13" width="9.109375" style="3" customWidth="1"/>
    <col min="14" max="14" width="23.6640625" style="3" customWidth="1"/>
    <col min="15" max="15" width="5.6640625" style="104" customWidth="1"/>
    <col min="16" max="16" width="23.6640625" style="3" customWidth="1"/>
    <col min="17" max="17" width="5.6640625" style="104" customWidth="1"/>
    <col min="18" max="18" width="23.6640625" style="3" customWidth="1"/>
    <col min="19" max="19" width="8.88671875" style="3" customWidth="1"/>
    <col min="20" max="20" width="23.6640625" style="3" customWidth="1"/>
    <col min="21" max="21" width="9.109375" style="3"/>
    <col min="22" max="22" width="23.6640625" style="3" customWidth="1"/>
    <col min="23" max="23" width="5.6640625" style="104" customWidth="1"/>
    <col min="24" max="24" width="23.6640625" style="3" customWidth="1"/>
    <col min="25" max="25" width="9.109375" style="3"/>
    <col min="26" max="26" width="23.6640625" style="3" customWidth="1"/>
    <col min="27" max="27" width="5.6640625" style="3" customWidth="1"/>
    <col min="28" max="28" width="23.6640625" style="3" customWidth="1"/>
    <col min="29" max="16384" width="9.109375" style="3"/>
  </cols>
  <sheetData>
    <row r="1" spans="1:34" ht="21" x14ac:dyDescent="0.4">
      <c r="A1" s="131" t="s">
        <v>326</v>
      </c>
    </row>
    <row r="2" spans="1:34" s="138" customFormat="1" ht="18" x14ac:dyDescent="0.35">
      <c r="A2" s="47" t="s">
        <v>287</v>
      </c>
      <c r="B2" s="66"/>
      <c r="C2" s="66"/>
      <c r="D2" s="66"/>
      <c r="E2" s="118"/>
      <c r="F2" s="66"/>
      <c r="G2" s="66"/>
      <c r="H2" s="66"/>
      <c r="I2" s="118"/>
      <c r="J2" s="66"/>
      <c r="K2" s="118"/>
      <c r="L2" s="66"/>
      <c r="M2" s="66"/>
      <c r="N2" s="66"/>
      <c r="O2" s="118"/>
      <c r="P2" s="66"/>
      <c r="Q2" s="118"/>
      <c r="R2" s="66"/>
      <c r="S2" s="66"/>
      <c r="T2" s="66"/>
      <c r="U2" s="66"/>
      <c r="V2" s="66"/>
      <c r="W2" s="118"/>
      <c r="X2" s="66"/>
      <c r="Y2" s="66"/>
      <c r="Z2" s="66"/>
      <c r="AA2" s="66"/>
      <c r="AB2" s="66"/>
      <c r="AC2" s="66"/>
      <c r="AD2" s="66"/>
      <c r="AE2" s="66"/>
      <c r="AF2" s="66"/>
      <c r="AG2" s="66"/>
      <c r="AH2" s="66"/>
    </row>
    <row r="3" spans="1:34" x14ac:dyDescent="0.3">
      <c r="A3" s="46"/>
      <c r="B3" s="46"/>
      <c r="C3" s="46"/>
      <c r="D3" s="46"/>
      <c r="E3" s="73"/>
      <c r="F3" s="46"/>
      <c r="G3" s="46"/>
      <c r="H3" s="46"/>
      <c r="I3" s="73"/>
      <c r="J3" s="46"/>
      <c r="K3" s="73"/>
      <c r="L3" s="46"/>
      <c r="M3" s="46"/>
      <c r="N3" s="46"/>
      <c r="O3" s="73"/>
      <c r="P3" s="46"/>
      <c r="Q3" s="73"/>
      <c r="R3" s="46"/>
      <c r="S3" s="46"/>
      <c r="T3" s="46"/>
      <c r="U3" s="46"/>
      <c r="V3" s="46"/>
      <c r="W3" s="73"/>
      <c r="X3" s="46"/>
      <c r="Y3" s="46"/>
      <c r="Z3" s="46"/>
      <c r="AA3" s="46"/>
      <c r="AB3" s="46"/>
      <c r="AC3" s="46"/>
      <c r="AD3" s="46"/>
      <c r="AE3" s="46"/>
      <c r="AF3" s="46"/>
      <c r="AG3" s="46"/>
      <c r="AH3" s="46"/>
    </row>
    <row r="4" spans="1:34" x14ac:dyDescent="0.3">
      <c r="A4" s="46"/>
      <c r="B4" s="46"/>
      <c r="C4" s="46"/>
      <c r="D4" s="49" t="s">
        <v>281</v>
      </c>
      <c r="E4" s="73"/>
      <c r="F4" s="46"/>
      <c r="G4" s="46"/>
      <c r="H4" s="49" t="s">
        <v>258</v>
      </c>
      <c r="I4" s="73"/>
      <c r="J4" s="46"/>
      <c r="K4" s="73"/>
      <c r="L4" s="46"/>
      <c r="M4" s="46"/>
      <c r="N4" s="49" t="s">
        <v>297</v>
      </c>
      <c r="O4" s="73"/>
      <c r="P4" s="51"/>
      <c r="Q4" s="85"/>
      <c r="R4" s="50"/>
      <c r="S4" s="51"/>
      <c r="T4" s="51"/>
      <c r="U4" s="46"/>
      <c r="V4" s="50" t="s">
        <v>362</v>
      </c>
      <c r="W4" s="74"/>
      <c r="X4" s="52"/>
      <c r="Y4" s="46"/>
      <c r="Z4" s="50" t="s">
        <v>510</v>
      </c>
      <c r="AA4" s="74"/>
      <c r="AB4" s="52"/>
      <c r="AC4" s="46"/>
      <c r="AD4" s="46"/>
      <c r="AE4" s="46"/>
      <c r="AF4" s="46"/>
      <c r="AG4" s="46"/>
      <c r="AH4" s="46"/>
    </row>
    <row r="5" spans="1:34" x14ac:dyDescent="0.3">
      <c r="A5" s="49" t="s">
        <v>282</v>
      </c>
      <c r="B5" s="46"/>
      <c r="C5" s="46"/>
      <c r="D5" s="53" t="s">
        <v>27</v>
      </c>
      <c r="E5" s="74"/>
      <c r="F5" s="52"/>
      <c r="G5" s="51"/>
      <c r="H5" s="52" t="s">
        <v>25</v>
      </c>
      <c r="I5" s="74"/>
      <c r="J5" s="52" t="s">
        <v>26</v>
      </c>
      <c r="K5" s="73"/>
      <c r="L5" s="52" t="s">
        <v>257</v>
      </c>
      <c r="M5" s="52"/>
      <c r="N5" s="52" t="s">
        <v>35</v>
      </c>
      <c r="O5" s="74"/>
      <c r="P5" s="52" t="s">
        <v>291</v>
      </c>
      <c r="Q5" s="74"/>
      <c r="R5" s="52" t="s">
        <v>298</v>
      </c>
      <c r="S5" s="52"/>
      <c r="T5" s="52" t="s">
        <v>299</v>
      </c>
      <c r="U5" s="46"/>
      <c r="V5" s="52" t="s">
        <v>344</v>
      </c>
      <c r="W5" s="74"/>
      <c r="X5" s="52" t="s">
        <v>345</v>
      </c>
      <c r="Y5" s="46"/>
      <c r="Z5" s="52" t="s">
        <v>507</v>
      </c>
      <c r="AA5" s="74"/>
      <c r="AB5" s="52" t="s">
        <v>508</v>
      </c>
      <c r="AC5" s="46"/>
      <c r="AD5" s="46"/>
      <c r="AE5" s="46"/>
      <c r="AF5" s="46"/>
      <c r="AG5" s="46"/>
      <c r="AH5" s="46"/>
    </row>
    <row r="6" spans="1:34" x14ac:dyDescent="0.3">
      <c r="A6" s="55" t="s">
        <v>4</v>
      </c>
      <c r="B6" s="90" t="s">
        <v>11</v>
      </c>
      <c r="C6" s="46"/>
      <c r="D6" s="55" t="s">
        <v>8</v>
      </c>
      <c r="E6" s="72" t="s">
        <v>178</v>
      </c>
      <c r="F6" s="55" t="s">
        <v>93</v>
      </c>
      <c r="G6" s="46"/>
      <c r="H6" s="55" t="s">
        <v>8</v>
      </c>
      <c r="I6" s="90" t="s">
        <v>16</v>
      </c>
      <c r="J6" s="56" t="s">
        <v>224</v>
      </c>
      <c r="K6" s="81" t="s">
        <v>138</v>
      </c>
      <c r="L6" s="55" t="s">
        <v>131</v>
      </c>
      <c r="M6" s="51"/>
      <c r="N6" s="55" t="s">
        <v>49</v>
      </c>
      <c r="O6" s="90" t="s">
        <v>16</v>
      </c>
      <c r="P6" s="55" t="s">
        <v>9</v>
      </c>
      <c r="Q6" s="72" t="s">
        <v>138</v>
      </c>
      <c r="R6" s="54" t="s">
        <v>292</v>
      </c>
      <c r="S6" s="72" t="s">
        <v>99</v>
      </c>
      <c r="T6" s="56" t="s">
        <v>294</v>
      </c>
      <c r="U6" s="46"/>
      <c r="V6" s="54" t="s">
        <v>347</v>
      </c>
      <c r="W6" s="72" t="s">
        <v>209</v>
      </c>
      <c r="X6" s="56" t="s">
        <v>357</v>
      </c>
      <c r="Y6" s="46"/>
      <c r="Z6" s="54" t="s">
        <v>346</v>
      </c>
      <c r="AA6" s="72" t="s">
        <v>16</v>
      </c>
      <c r="AB6" s="56" t="s">
        <v>357</v>
      </c>
      <c r="AC6" s="46"/>
      <c r="AD6" s="46"/>
      <c r="AE6" s="46"/>
      <c r="AF6" s="46"/>
      <c r="AG6" s="46"/>
      <c r="AH6" s="46"/>
    </row>
    <row r="7" spans="1:34" x14ac:dyDescent="0.3">
      <c r="A7" s="29" t="s">
        <v>69</v>
      </c>
      <c r="B7" s="59"/>
      <c r="C7" s="46"/>
      <c r="D7" s="29" t="s">
        <v>273</v>
      </c>
      <c r="E7" s="75"/>
      <c r="F7" s="29" t="s">
        <v>30</v>
      </c>
      <c r="G7" s="46"/>
      <c r="H7" s="29" t="s">
        <v>4</v>
      </c>
      <c r="I7" s="99"/>
      <c r="J7" s="59" t="s">
        <v>317</v>
      </c>
      <c r="K7" s="82"/>
      <c r="L7" s="29" t="s">
        <v>495</v>
      </c>
      <c r="M7" s="51"/>
      <c r="N7" s="29" t="s">
        <v>37</v>
      </c>
      <c r="O7" s="99"/>
      <c r="P7" s="29" t="s">
        <v>268</v>
      </c>
      <c r="Q7" s="75"/>
      <c r="R7" s="33" t="s">
        <v>293</v>
      </c>
      <c r="S7" s="29"/>
      <c r="T7" s="59" t="s">
        <v>295</v>
      </c>
      <c r="U7" s="46"/>
      <c r="V7" s="33" t="s">
        <v>348</v>
      </c>
      <c r="W7" s="75"/>
      <c r="X7" s="59" t="s">
        <v>353</v>
      </c>
      <c r="Y7" s="46"/>
      <c r="Z7" s="33"/>
      <c r="AA7" s="75"/>
      <c r="AB7" s="59" t="s">
        <v>353</v>
      </c>
      <c r="AC7" s="46"/>
      <c r="AD7" s="46"/>
      <c r="AE7" s="46"/>
      <c r="AF7" s="46"/>
      <c r="AG7" s="46"/>
      <c r="AH7" s="46"/>
    </row>
    <row r="8" spans="1:34" x14ac:dyDescent="0.3">
      <c r="A8" s="29" t="s">
        <v>71</v>
      </c>
      <c r="B8" s="59"/>
      <c r="C8" s="46"/>
      <c r="D8" s="29" t="s">
        <v>7</v>
      </c>
      <c r="E8" s="75"/>
      <c r="F8" s="29" t="s">
        <v>83</v>
      </c>
      <c r="G8" s="46"/>
      <c r="H8" s="29" t="s">
        <v>89</v>
      </c>
      <c r="I8" s="99"/>
      <c r="J8" s="59" t="s">
        <v>38</v>
      </c>
      <c r="K8" s="82"/>
      <c r="L8" s="29" t="s">
        <v>146</v>
      </c>
      <c r="M8" s="51"/>
      <c r="N8" s="29" t="s">
        <v>289</v>
      </c>
      <c r="O8" s="99"/>
      <c r="P8" s="29" t="s">
        <v>290</v>
      </c>
      <c r="Q8" s="75"/>
      <c r="R8" s="33"/>
      <c r="S8" s="29"/>
      <c r="T8" s="59" t="s">
        <v>296</v>
      </c>
      <c r="U8" s="46"/>
      <c r="V8" s="33" t="s">
        <v>349</v>
      </c>
      <c r="W8" s="75"/>
      <c r="X8" s="59" t="s">
        <v>331</v>
      </c>
      <c r="Y8" s="46"/>
      <c r="Z8" s="33"/>
      <c r="AA8" s="75"/>
      <c r="AB8" s="59" t="s">
        <v>331</v>
      </c>
      <c r="AC8" s="46"/>
      <c r="AD8" s="46"/>
      <c r="AE8" s="46"/>
      <c r="AF8" s="46"/>
      <c r="AG8" s="46"/>
      <c r="AH8" s="46"/>
    </row>
    <row r="9" spans="1:34" ht="15.6" x14ac:dyDescent="0.35">
      <c r="A9" s="29" t="s">
        <v>72</v>
      </c>
      <c r="B9" s="59"/>
      <c r="C9" s="46"/>
      <c r="D9" s="29" t="s">
        <v>272</v>
      </c>
      <c r="E9" s="75"/>
      <c r="F9" s="29" t="s">
        <v>9</v>
      </c>
      <c r="G9" s="46"/>
      <c r="H9" s="29" t="s">
        <v>43</v>
      </c>
      <c r="I9" s="99"/>
      <c r="J9" s="59" t="s">
        <v>442</v>
      </c>
      <c r="K9" s="82"/>
      <c r="L9" s="29" t="s">
        <v>52</v>
      </c>
      <c r="M9" s="51"/>
      <c r="N9" s="29" t="s">
        <v>44</v>
      </c>
      <c r="O9" s="99"/>
      <c r="P9" s="29" t="s">
        <v>13</v>
      </c>
      <c r="Q9" s="75"/>
      <c r="R9" s="33"/>
      <c r="S9" s="29"/>
      <c r="T9" s="59"/>
      <c r="U9" s="46"/>
      <c r="V9" s="33" t="s">
        <v>350</v>
      </c>
      <c r="W9" s="75"/>
      <c r="X9" s="59" t="s">
        <v>352</v>
      </c>
      <c r="Y9" s="46"/>
      <c r="Z9" s="33"/>
      <c r="AA9" s="75"/>
      <c r="AB9" s="59" t="s">
        <v>352</v>
      </c>
      <c r="AC9" s="46"/>
      <c r="AD9" s="46"/>
      <c r="AE9" s="46"/>
      <c r="AF9" s="46"/>
      <c r="AG9" s="46"/>
      <c r="AH9" s="46"/>
    </row>
    <row r="10" spans="1:34" x14ac:dyDescent="0.3">
      <c r="A10" s="29" t="s">
        <v>73</v>
      </c>
      <c r="B10" s="59"/>
      <c r="C10" s="46"/>
      <c r="D10" s="29" t="s">
        <v>34</v>
      </c>
      <c r="E10" s="75"/>
      <c r="F10" s="29" t="s">
        <v>268</v>
      </c>
      <c r="G10" s="46"/>
      <c r="H10" s="29" t="s">
        <v>49</v>
      </c>
      <c r="I10" s="99"/>
      <c r="J10" s="59" t="s">
        <v>154</v>
      </c>
      <c r="K10" s="82"/>
      <c r="L10" s="29" t="s">
        <v>129</v>
      </c>
      <c r="M10" s="51"/>
      <c r="N10" s="29"/>
      <c r="O10" s="99"/>
      <c r="P10" s="29" t="s">
        <v>68</v>
      </c>
      <c r="Q10" s="75"/>
      <c r="R10" s="33"/>
      <c r="S10" s="29"/>
      <c r="T10" s="59"/>
      <c r="U10" s="46"/>
      <c r="V10" s="139"/>
      <c r="W10" s="75"/>
      <c r="X10" s="59" t="s">
        <v>354</v>
      </c>
      <c r="Y10" s="46"/>
      <c r="Z10" s="33"/>
      <c r="AA10" s="75"/>
      <c r="AB10" s="59" t="s">
        <v>354</v>
      </c>
      <c r="AC10" s="46"/>
      <c r="AD10" s="46"/>
      <c r="AE10" s="46"/>
      <c r="AF10" s="46"/>
      <c r="AG10" s="46"/>
      <c r="AH10" s="46"/>
    </row>
    <row r="11" spans="1:34" ht="15.6" x14ac:dyDescent="0.35">
      <c r="A11" s="29" t="s">
        <v>74</v>
      </c>
      <c r="B11" s="59"/>
      <c r="C11" s="46"/>
      <c r="D11" s="29" t="s">
        <v>36</v>
      </c>
      <c r="E11" s="75"/>
      <c r="F11" s="29" t="s">
        <v>101</v>
      </c>
      <c r="G11" s="46"/>
      <c r="H11" s="29" t="s">
        <v>269</v>
      </c>
      <c r="I11" s="99"/>
      <c r="J11" s="59" t="s">
        <v>443</v>
      </c>
      <c r="K11" s="82"/>
      <c r="L11" s="29" t="s">
        <v>496</v>
      </c>
      <c r="M11" s="51"/>
      <c r="N11" s="29"/>
      <c r="O11" s="99"/>
      <c r="P11" s="29" t="s">
        <v>0</v>
      </c>
      <c r="Q11" s="75"/>
      <c r="R11" s="33"/>
      <c r="S11" s="29"/>
      <c r="T11" s="59"/>
      <c r="U11" s="46"/>
      <c r="V11" s="33"/>
      <c r="W11" s="75"/>
      <c r="X11" s="59" t="s">
        <v>358</v>
      </c>
      <c r="Y11" s="46"/>
      <c r="Z11" s="33"/>
      <c r="AA11" s="75"/>
      <c r="AB11" s="59" t="s">
        <v>358</v>
      </c>
      <c r="AC11" s="46"/>
      <c r="AD11" s="46"/>
      <c r="AE11" s="46"/>
      <c r="AF11" s="46"/>
      <c r="AG11" s="46"/>
      <c r="AH11" s="46"/>
    </row>
    <row r="12" spans="1:34" ht="15" customHeight="1" x14ac:dyDescent="0.3">
      <c r="A12" s="29" t="s">
        <v>75</v>
      </c>
      <c r="B12" s="59"/>
      <c r="C12" s="46"/>
      <c r="D12" s="29" t="s">
        <v>3</v>
      </c>
      <c r="E12" s="75"/>
      <c r="F12" s="29" t="s">
        <v>51</v>
      </c>
      <c r="G12" s="46"/>
      <c r="H12" s="29" t="s">
        <v>90</v>
      </c>
      <c r="I12" s="99"/>
      <c r="J12" s="59"/>
      <c r="K12" s="82"/>
      <c r="L12" s="29" t="s">
        <v>116</v>
      </c>
      <c r="M12" s="51"/>
      <c r="N12" s="143" t="s">
        <v>455</v>
      </c>
      <c r="O12" s="146"/>
      <c r="P12" s="146"/>
      <c r="Q12" s="146"/>
      <c r="R12" s="146"/>
      <c r="S12" s="146"/>
      <c r="T12" s="146"/>
      <c r="U12" s="46"/>
      <c r="V12" s="33"/>
      <c r="W12" s="75"/>
      <c r="X12" s="59" t="s">
        <v>355</v>
      </c>
      <c r="Y12" s="46"/>
      <c r="Z12" s="33"/>
      <c r="AA12" s="75"/>
      <c r="AB12" s="59" t="s">
        <v>355</v>
      </c>
      <c r="AC12" s="46"/>
      <c r="AD12" s="46"/>
      <c r="AE12" s="46"/>
      <c r="AF12" s="46"/>
      <c r="AG12" s="46"/>
      <c r="AH12" s="46"/>
    </row>
    <row r="13" spans="1:34" x14ac:dyDescent="0.3">
      <c r="A13" s="29" t="s">
        <v>87</v>
      </c>
      <c r="B13" s="59"/>
      <c r="C13" s="46"/>
      <c r="D13" s="29" t="s">
        <v>256</v>
      </c>
      <c r="E13" s="75"/>
      <c r="F13" s="29" t="s">
        <v>88</v>
      </c>
      <c r="G13" s="46"/>
      <c r="H13" s="29" t="s">
        <v>37</v>
      </c>
      <c r="I13" s="99"/>
      <c r="J13" s="60"/>
      <c r="K13" s="82"/>
      <c r="L13" s="29" t="s">
        <v>127</v>
      </c>
      <c r="M13" s="51"/>
      <c r="N13" s="147"/>
      <c r="O13" s="147"/>
      <c r="P13" s="147"/>
      <c r="Q13" s="147"/>
      <c r="R13" s="147"/>
      <c r="S13" s="147"/>
      <c r="T13" s="147"/>
      <c r="U13" s="46"/>
      <c r="V13" s="33"/>
      <c r="W13" s="75"/>
      <c r="X13" s="59" t="s">
        <v>351</v>
      </c>
      <c r="Y13" s="46"/>
      <c r="Z13" s="33"/>
      <c r="AA13" s="75"/>
      <c r="AB13" s="59" t="s">
        <v>351</v>
      </c>
      <c r="AC13" s="46"/>
      <c r="AD13" s="46"/>
      <c r="AE13" s="46"/>
      <c r="AF13" s="46"/>
      <c r="AG13" s="46"/>
      <c r="AH13" s="46"/>
    </row>
    <row r="14" spans="1:34" x14ac:dyDescent="0.3">
      <c r="A14" s="29" t="s">
        <v>271</v>
      </c>
      <c r="B14" s="59"/>
      <c r="C14" s="46"/>
      <c r="D14" s="29" t="s">
        <v>90</v>
      </c>
      <c r="E14" s="75"/>
      <c r="F14" s="29" t="s">
        <v>208</v>
      </c>
      <c r="G14" s="46"/>
      <c r="H14" s="29" t="s">
        <v>270</v>
      </c>
      <c r="I14" s="99"/>
      <c r="J14" s="60"/>
      <c r="K14" s="82"/>
      <c r="L14" s="29" t="s">
        <v>123</v>
      </c>
      <c r="M14" s="51"/>
      <c r="N14" s="51"/>
      <c r="O14" s="85"/>
      <c r="P14" s="51"/>
      <c r="Q14" s="85"/>
      <c r="R14" s="46"/>
      <c r="S14" s="46"/>
      <c r="T14" s="46"/>
      <c r="U14" s="46"/>
      <c r="V14" s="57"/>
      <c r="W14" s="119"/>
      <c r="X14" s="62" t="s">
        <v>356</v>
      </c>
      <c r="Y14" s="46"/>
      <c r="Z14" s="57"/>
      <c r="AA14" s="119"/>
      <c r="AB14" s="62" t="s">
        <v>356</v>
      </c>
      <c r="AC14" s="46"/>
      <c r="AD14" s="46"/>
      <c r="AE14" s="46"/>
      <c r="AF14" s="46"/>
      <c r="AG14" s="46"/>
      <c r="AH14" s="46"/>
    </row>
    <row r="15" spans="1:34" ht="15" customHeight="1" x14ac:dyDescent="0.3">
      <c r="A15" s="29" t="s">
        <v>85</v>
      </c>
      <c r="B15" s="59"/>
      <c r="C15" s="46"/>
      <c r="D15" s="29"/>
      <c r="E15" s="75"/>
      <c r="F15" s="29" t="s">
        <v>80</v>
      </c>
      <c r="G15" s="33"/>
      <c r="H15" s="29" t="s">
        <v>96</v>
      </c>
      <c r="I15" s="99"/>
      <c r="J15" s="60"/>
      <c r="K15" s="82"/>
      <c r="L15" s="29" t="s">
        <v>40</v>
      </c>
      <c r="M15" s="51"/>
      <c r="N15" s="51"/>
      <c r="O15" s="85"/>
      <c r="P15" s="51"/>
      <c r="Q15" s="85"/>
      <c r="R15" s="46"/>
      <c r="S15" s="46"/>
      <c r="T15" s="46"/>
      <c r="U15" s="46"/>
      <c r="V15" s="143" t="s">
        <v>505</v>
      </c>
      <c r="W15" s="146"/>
      <c r="X15" s="146"/>
      <c r="Y15" s="46"/>
      <c r="Z15" s="143" t="s">
        <v>509</v>
      </c>
      <c r="AA15" s="159"/>
      <c r="AB15" s="159"/>
      <c r="AC15" s="46"/>
      <c r="AD15" s="46"/>
      <c r="AE15" s="46"/>
      <c r="AF15" s="46"/>
      <c r="AG15" s="46"/>
      <c r="AH15" s="46"/>
    </row>
    <row r="16" spans="1:34" x14ac:dyDescent="0.3">
      <c r="A16" s="69" t="s">
        <v>447</v>
      </c>
      <c r="B16" s="64"/>
      <c r="C16" s="46"/>
      <c r="D16" s="29"/>
      <c r="E16" s="75"/>
      <c r="F16" s="29" t="s">
        <v>221</v>
      </c>
      <c r="G16" s="33"/>
      <c r="H16" s="29"/>
      <c r="I16" s="99"/>
      <c r="J16" s="60"/>
      <c r="K16" s="82"/>
      <c r="L16" s="29" t="s">
        <v>141</v>
      </c>
      <c r="M16" s="51"/>
      <c r="N16" s="51"/>
      <c r="O16" s="85"/>
      <c r="P16" s="51"/>
      <c r="Q16" s="85"/>
      <c r="R16" s="46"/>
      <c r="S16" s="46"/>
      <c r="T16" s="46"/>
      <c r="U16" s="46"/>
      <c r="V16" s="147"/>
      <c r="W16" s="147"/>
      <c r="X16" s="147"/>
      <c r="Y16" s="46"/>
      <c r="Z16" s="160"/>
      <c r="AA16" s="160"/>
      <c r="AB16" s="160"/>
      <c r="AC16" s="46"/>
      <c r="AD16" s="46"/>
      <c r="AE16" s="46"/>
      <c r="AF16" s="46"/>
      <c r="AG16" s="46"/>
      <c r="AH16" s="46"/>
    </row>
    <row r="17" spans="1:34" x14ac:dyDescent="0.3">
      <c r="A17" s="51"/>
      <c r="B17" s="51"/>
      <c r="C17" s="46"/>
      <c r="D17" s="29"/>
      <c r="E17" s="75"/>
      <c r="F17" s="29" t="s">
        <v>220</v>
      </c>
      <c r="G17" s="33"/>
      <c r="H17" s="29"/>
      <c r="I17" s="99"/>
      <c r="J17" s="59"/>
      <c r="K17" s="82"/>
      <c r="L17" s="29" t="s">
        <v>130</v>
      </c>
      <c r="M17" s="51"/>
      <c r="N17" s="51"/>
      <c r="O17" s="85"/>
      <c r="P17" s="51"/>
      <c r="Q17" s="85"/>
      <c r="R17" s="46"/>
      <c r="S17" s="46"/>
      <c r="T17" s="46"/>
      <c r="U17" s="46"/>
      <c r="V17" s="46"/>
      <c r="W17" s="73"/>
      <c r="X17" s="46"/>
      <c r="Y17" s="46"/>
      <c r="Z17" s="46"/>
      <c r="AA17" s="46"/>
      <c r="AB17" s="46"/>
      <c r="AC17" s="46"/>
      <c r="AD17" s="46"/>
      <c r="AE17" s="46"/>
      <c r="AF17" s="46"/>
      <c r="AG17" s="46"/>
      <c r="AH17" s="46"/>
    </row>
    <row r="18" spans="1:34" x14ac:dyDescent="0.3">
      <c r="A18" s="51"/>
      <c r="B18" s="51"/>
      <c r="C18" s="46"/>
      <c r="D18" s="29"/>
      <c r="E18" s="75"/>
      <c r="F18" s="29" t="s">
        <v>13</v>
      </c>
      <c r="G18" s="33"/>
      <c r="H18" s="29"/>
      <c r="I18" s="99"/>
      <c r="J18" s="59"/>
      <c r="K18" s="82"/>
      <c r="L18" s="29" t="s">
        <v>110</v>
      </c>
      <c r="M18" s="51"/>
      <c r="N18" s="51"/>
      <c r="O18" s="85"/>
      <c r="P18" s="51"/>
      <c r="Q18" s="85"/>
      <c r="R18" s="46"/>
      <c r="S18" s="46"/>
      <c r="T18" s="46"/>
      <c r="U18" s="46"/>
      <c r="V18" s="46"/>
      <c r="W18" s="73"/>
      <c r="X18" s="46"/>
      <c r="Y18" s="46"/>
      <c r="Z18" s="46"/>
      <c r="AA18" s="46"/>
      <c r="AB18" s="46"/>
      <c r="AC18" s="46"/>
      <c r="AD18" s="46"/>
      <c r="AE18" s="46"/>
      <c r="AF18" s="46"/>
      <c r="AG18" s="46"/>
      <c r="AH18" s="46"/>
    </row>
    <row r="19" spans="1:34" x14ac:dyDescent="0.3">
      <c r="A19" s="51"/>
      <c r="B19" s="51"/>
      <c r="C19" s="46"/>
      <c r="D19" s="29"/>
      <c r="E19" s="75"/>
      <c r="F19" s="29" t="s">
        <v>255</v>
      </c>
      <c r="G19" s="33"/>
      <c r="H19" s="29"/>
      <c r="I19" s="99"/>
      <c r="J19" s="51"/>
      <c r="K19" s="82"/>
      <c r="L19" s="29" t="s">
        <v>98</v>
      </c>
      <c r="M19" s="51"/>
      <c r="N19" s="51"/>
      <c r="O19" s="85"/>
      <c r="P19" s="51"/>
      <c r="Q19" s="85"/>
      <c r="R19" s="46"/>
      <c r="S19" s="46"/>
      <c r="T19" s="46"/>
      <c r="U19" s="46"/>
      <c r="V19" s="46"/>
      <c r="W19" s="73"/>
      <c r="X19" s="46"/>
      <c r="Y19" s="46"/>
      <c r="Z19" s="46"/>
      <c r="AA19" s="46"/>
      <c r="AB19" s="46"/>
      <c r="AC19" s="46"/>
      <c r="AD19" s="46"/>
      <c r="AE19" s="46"/>
      <c r="AF19" s="46"/>
      <c r="AG19" s="46"/>
      <c r="AH19" s="46"/>
    </row>
    <row r="20" spans="1:34" x14ac:dyDescent="0.3">
      <c r="A20" s="157" t="s">
        <v>288</v>
      </c>
      <c r="B20" s="46"/>
      <c r="C20" s="46"/>
      <c r="D20" s="29"/>
      <c r="E20" s="75"/>
      <c r="F20" s="29" t="s">
        <v>312</v>
      </c>
      <c r="G20" s="33"/>
      <c r="H20" s="29"/>
      <c r="I20" s="99"/>
      <c r="J20" s="51"/>
      <c r="K20" s="82"/>
      <c r="L20" s="29" t="s">
        <v>124</v>
      </c>
      <c r="M20" s="51"/>
      <c r="N20" s="51"/>
      <c r="O20" s="85"/>
      <c r="P20" s="51"/>
      <c r="Q20" s="85"/>
      <c r="R20" s="46"/>
      <c r="S20" s="46"/>
      <c r="T20" s="46"/>
      <c r="U20" s="46"/>
      <c r="V20" s="46"/>
      <c r="W20" s="73"/>
      <c r="X20" s="46"/>
      <c r="Y20" s="46"/>
      <c r="Z20" s="46"/>
      <c r="AA20" s="46"/>
      <c r="AB20" s="46"/>
      <c r="AC20" s="46"/>
      <c r="AD20" s="46"/>
      <c r="AE20" s="46"/>
      <c r="AF20" s="46"/>
      <c r="AG20" s="46"/>
      <c r="AH20" s="46"/>
    </row>
    <row r="21" spans="1:34" x14ac:dyDescent="0.3">
      <c r="A21" s="158"/>
      <c r="B21" s="46"/>
      <c r="C21" s="46"/>
      <c r="D21" s="29"/>
      <c r="E21" s="75"/>
      <c r="F21" s="29" t="s">
        <v>181</v>
      </c>
      <c r="G21" s="33"/>
      <c r="H21" s="29"/>
      <c r="I21" s="99"/>
      <c r="J21" s="51"/>
      <c r="K21" s="82"/>
      <c r="L21" s="29" t="s">
        <v>50</v>
      </c>
      <c r="M21" s="51"/>
      <c r="N21" s="51"/>
      <c r="O21" s="85"/>
      <c r="P21" s="51"/>
      <c r="Q21" s="85"/>
      <c r="R21" s="46"/>
      <c r="S21" s="46"/>
      <c r="T21" s="46"/>
      <c r="U21" s="46"/>
      <c r="V21" s="46"/>
      <c r="W21" s="73"/>
      <c r="X21" s="46"/>
      <c r="Y21" s="46"/>
      <c r="Z21" s="46"/>
      <c r="AA21" s="46"/>
      <c r="AB21" s="46"/>
      <c r="AC21" s="46"/>
      <c r="AD21" s="46"/>
      <c r="AE21" s="46"/>
      <c r="AF21" s="46"/>
      <c r="AG21" s="46"/>
      <c r="AH21" s="46"/>
    </row>
    <row r="22" spans="1:34" x14ac:dyDescent="0.3">
      <c r="A22" s="158"/>
      <c r="B22" s="46"/>
      <c r="C22" s="46"/>
      <c r="D22" s="29"/>
      <c r="E22" s="75"/>
      <c r="F22" s="29" t="s">
        <v>1</v>
      </c>
      <c r="G22" s="33"/>
      <c r="H22" s="29"/>
      <c r="I22" s="99"/>
      <c r="J22" s="51"/>
      <c r="K22" s="82"/>
      <c r="L22" s="29" t="s">
        <v>497</v>
      </c>
      <c r="M22" s="51"/>
      <c r="N22" s="51"/>
      <c r="O22" s="85"/>
      <c r="P22" s="51"/>
      <c r="Q22" s="85"/>
      <c r="R22" s="46"/>
      <c r="S22" s="46"/>
      <c r="T22" s="46"/>
      <c r="U22" s="46"/>
      <c r="V22" s="46"/>
      <c r="W22" s="73"/>
      <c r="X22" s="46"/>
      <c r="Y22" s="46"/>
      <c r="Z22" s="46"/>
      <c r="AA22" s="46"/>
      <c r="AB22" s="46"/>
      <c r="AC22" s="46"/>
      <c r="AD22" s="46"/>
      <c r="AE22" s="46"/>
      <c r="AF22" s="46"/>
      <c r="AG22" s="46"/>
      <c r="AH22" s="46"/>
    </row>
    <row r="23" spans="1:34" x14ac:dyDescent="0.3">
      <c r="A23" s="158"/>
      <c r="B23" s="51"/>
      <c r="C23" s="46"/>
      <c r="D23" s="29"/>
      <c r="E23" s="75"/>
      <c r="F23" s="29" t="s">
        <v>0</v>
      </c>
      <c r="G23" s="33"/>
      <c r="H23" s="29"/>
      <c r="I23" s="99"/>
      <c r="J23" s="51"/>
      <c r="K23" s="82"/>
      <c r="L23" s="29" t="s">
        <v>498</v>
      </c>
      <c r="M23" s="51"/>
      <c r="N23" s="51"/>
      <c r="O23" s="85"/>
      <c r="P23" s="51"/>
      <c r="Q23" s="85"/>
      <c r="R23" s="46"/>
      <c r="S23" s="46"/>
      <c r="T23" s="46"/>
      <c r="U23" s="46"/>
      <c r="V23" s="46"/>
      <c r="W23" s="73"/>
      <c r="X23" s="46"/>
      <c r="Y23" s="46"/>
      <c r="Z23" s="46"/>
      <c r="AA23" s="46"/>
      <c r="AB23" s="46"/>
      <c r="AC23" s="46"/>
      <c r="AD23" s="46"/>
      <c r="AE23" s="46"/>
      <c r="AF23" s="46"/>
      <c r="AG23" s="46"/>
      <c r="AH23" s="46"/>
    </row>
    <row r="24" spans="1:34" x14ac:dyDescent="0.3">
      <c r="A24" s="158"/>
      <c r="B24" s="46"/>
      <c r="C24" s="46"/>
      <c r="D24" s="143" t="s">
        <v>504</v>
      </c>
      <c r="E24" s="146"/>
      <c r="F24" s="146"/>
      <c r="G24" s="51"/>
      <c r="H24" s="29"/>
      <c r="I24" s="99"/>
      <c r="J24" s="51"/>
      <c r="K24" s="82"/>
      <c r="L24" s="29" t="s">
        <v>119</v>
      </c>
      <c r="M24" s="51"/>
      <c r="N24" s="51"/>
      <c r="O24" s="85"/>
      <c r="P24" s="51"/>
      <c r="Q24" s="85"/>
      <c r="R24" s="46"/>
      <c r="S24" s="46"/>
      <c r="T24" s="46"/>
      <c r="U24" s="46"/>
      <c r="V24" s="46"/>
      <c r="W24" s="73"/>
      <c r="X24" s="46"/>
      <c r="Y24" s="46"/>
      <c r="Z24" s="46"/>
      <c r="AA24" s="46"/>
      <c r="AB24" s="46"/>
      <c r="AC24" s="46"/>
      <c r="AD24" s="46"/>
      <c r="AE24" s="46"/>
      <c r="AF24" s="46"/>
      <c r="AG24" s="46"/>
      <c r="AH24" s="46"/>
    </row>
    <row r="25" spans="1:34" x14ac:dyDescent="0.3">
      <c r="A25" s="158"/>
      <c r="B25" s="46"/>
      <c r="C25" s="46"/>
      <c r="D25" s="147"/>
      <c r="E25" s="147"/>
      <c r="F25" s="147"/>
      <c r="G25" s="51"/>
      <c r="H25" s="29"/>
      <c r="I25" s="99"/>
      <c r="J25" s="51"/>
      <c r="K25" s="82"/>
      <c r="L25" s="29" t="s">
        <v>499</v>
      </c>
      <c r="M25" s="51"/>
      <c r="N25" s="51"/>
      <c r="O25" s="85"/>
      <c r="P25" s="51"/>
      <c r="Q25" s="85"/>
      <c r="R25" s="46"/>
      <c r="S25" s="46"/>
      <c r="T25" s="46"/>
      <c r="U25" s="46"/>
      <c r="V25" s="46"/>
      <c r="W25" s="73"/>
      <c r="X25" s="46"/>
      <c r="Y25" s="46"/>
      <c r="Z25" s="46"/>
      <c r="AA25" s="46"/>
      <c r="AB25" s="46"/>
      <c r="AC25" s="46"/>
      <c r="AD25" s="46"/>
      <c r="AE25" s="46"/>
      <c r="AF25" s="46"/>
      <c r="AG25" s="46"/>
      <c r="AH25" s="46"/>
    </row>
    <row r="26" spans="1:34" x14ac:dyDescent="0.3">
      <c r="A26" s="158"/>
      <c r="B26" s="46"/>
      <c r="C26" s="46"/>
      <c r="D26" s="53"/>
      <c r="E26" s="85"/>
      <c r="F26" s="51"/>
      <c r="G26" s="51"/>
      <c r="H26" s="29"/>
      <c r="I26" s="99"/>
      <c r="J26" s="51"/>
      <c r="K26" s="82"/>
      <c r="L26" s="29" t="s">
        <v>117</v>
      </c>
      <c r="M26" s="51"/>
      <c r="N26" s="51"/>
      <c r="O26" s="85"/>
      <c r="P26" s="51"/>
      <c r="Q26" s="85"/>
      <c r="R26" s="46"/>
      <c r="S26" s="46"/>
      <c r="T26" s="46"/>
      <c r="U26" s="46"/>
      <c r="V26" s="46"/>
      <c r="W26" s="73"/>
      <c r="X26" s="46"/>
      <c r="Y26" s="46"/>
      <c r="Z26" s="46"/>
      <c r="AA26" s="46"/>
      <c r="AB26" s="46"/>
      <c r="AC26" s="46"/>
      <c r="AD26" s="46"/>
      <c r="AE26" s="46"/>
      <c r="AF26" s="46"/>
      <c r="AG26" s="46"/>
      <c r="AH26" s="46"/>
    </row>
    <row r="27" spans="1:34" x14ac:dyDescent="0.3">
      <c r="A27" s="158"/>
      <c r="B27" s="46"/>
      <c r="C27" s="46"/>
      <c r="D27" s="46"/>
      <c r="E27" s="85"/>
      <c r="F27" s="51"/>
      <c r="G27" s="51"/>
      <c r="H27" s="29"/>
      <c r="I27" s="99"/>
      <c r="J27" s="51"/>
      <c r="K27" s="82"/>
      <c r="L27" s="29" t="s">
        <v>126</v>
      </c>
      <c r="M27" s="51"/>
      <c r="N27" s="51"/>
      <c r="O27" s="85"/>
      <c r="P27" s="51"/>
      <c r="Q27" s="85"/>
      <c r="R27" s="46"/>
      <c r="S27" s="46"/>
      <c r="T27" s="46"/>
      <c r="U27" s="46"/>
      <c r="V27" s="46"/>
      <c r="W27" s="73"/>
      <c r="X27" s="46"/>
      <c r="Y27" s="46"/>
      <c r="Z27" s="46"/>
      <c r="AA27" s="46"/>
      <c r="AB27" s="46"/>
      <c r="AC27" s="46"/>
      <c r="AD27" s="46"/>
      <c r="AE27" s="46"/>
      <c r="AF27" s="46"/>
      <c r="AG27" s="46"/>
      <c r="AH27" s="46"/>
    </row>
    <row r="28" spans="1:34" x14ac:dyDescent="0.3">
      <c r="A28" s="161"/>
      <c r="B28" s="46"/>
      <c r="C28" s="46"/>
      <c r="D28" s="46"/>
      <c r="E28" s="85"/>
      <c r="F28" s="51"/>
      <c r="G28" s="51"/>
      <c r="H28" s="148" t="s">
        <v>453</v>
      </c>
      <c r="I28" s="146"/>
      <c r="J28" s="146"/>
      <c r="K28" s="146"/>
      <c r="L28" s="146"/>
      <c r="M28" s="51"/>
      <c r="N28" s="51"/>
      <c r="O28" s="85"/>
      <c r="P28" s="51"/>
      <c r="Q28" s="85"/>
      <c r="R28" s="46"/>
      <c r="S28" s="46"/>
      <c r="T28" s="46"/>
      <c r="U28" s="46"/>
      <c r="V28" s="46"/>
      <c r="W28" s="73"/>
      <c r="X28" s="46"/>
      <c r="Y28" s="46"/>
      <c r="Z28" s="46"/>
      <c r="AA28" s="46"/>
      <c r="AB28" s="46"/>
      <c r="AC28" s="46"/>
      <c r="AD28" s="46"/>
      <c r="AE28" s="46"/>
      <c r="AF28" s="46"/>
      <c r="AG28" s="46"/>
      <c r="AH28" s="46"/>
    </row>
    <row r="29" spans="1:34" x14ac:dyDescent="0.3">
      <c r="A29" s="46"/>
      <c r="B29" s="46"/>
      <c r="C29" s="46"/>
      <c r="D29" s="46"/>
      <c r="E29" s="85"/>
      <c r="F29" s="51"/>
      <c r="G29" s="46"/>
      <c r="H29" s="147"/>
      <c r="I29" s="147"/>
      <c r="J29" s="147"/>
      <c r="K29" s="147"/>
      <c r="L29" s="147"/>
      <c r="M29" s="67"/>
      <c r="N29" s="67"/>
      <c r="O29" s="120"/>
      <c r="P29" s="67"/>
      <c r="Q29" s="120"/>
      <c r="R29" s="46"/>
      <c r="S29" s="46"/>
      <c r="T29" s="46"/>
      <c r="U29" s="46"/>
      <c r="V29" s="46"/>
      <c r="W29" s="73"/>
      <c r="X29" s="46"/>
      <c r="Y29" s="46"/>
      <c r="Z29" s="46"/>
      <c r="AA29" s="46"/>
      <c r="AB29" s="46"/>
      <c r="AC29" s="46"/>
      <c r="AD29" s="46"/>
      <c r="AE29" s="46"/>
      <c r="AF29" s="46"/>
      <c r="AG29" s="46"/>
      <c r="AH29" s="46"/>
    </row>
    <row r="30" spans="1:34" x14ac:dyDescent="0.3">
      <c r="A30" s="65"/>
      <c r="B30" s="46"/>
      <c r="C30" s="46"/>
      <c r="D30" s="46"/>
      <c r="E30" s="85"/>
      <c r="F30" s="51"/>
      <c r="G30" s="46"/>
      <c r="H30" s="122"/>
      <c r="I30" s="140"/>
      <c r="J30" s="140"/>
      <c r="K30" s="140"/>
      <c r="L30" s="140"/>
      <c r="M30" s="68"/>
      <c r="N30" s="68"/>
      <c r="O30" s="121"/>
      <c r="P30" s="68"/>
      <c r="Q30" s="121"/>
      <c r="R30" s="46"/>
      <c r="S30" s="46"/>
      <c r="T30" s="46"/>
      <c r="U30" s="46"/>
      <c r="V30" s="46"/>
      <c r="W30" s="73"/>
      <c r="X30" s="46"/>
      <c r="Y30" s="46"/>
      <c r="Z30" s="46"/>
      <c r="AA30" s="46"/>
      <c r="AB30" s="46"/>
      <c r="AC30" s="46"/>
      <c r="AD30" s="46"/>
      <c r="AE30" s="46"/>
      <c r="AF30" s="46"/>
      <c r="AG30" s="46"/>
      <c r="AH30" s="46"/>
    </row>
    <row r="31" spans="1:34" x14ac:dyDescent="0.3">
      <c r="A31" s="46"/>
      <c r="B31" s="46"/>
      <c r="C31" s="46"/>
      <c r="D31" s="46"/>
      <c r="E31" s="85"/>
      <c r="F31" s="51"/>
      <c r="G31" s="46"/>
      <c r="H31" s="140"/>
      <c r="I31" s="140"/>
      <c r="J31" s="140"/>
      <c r="K31" s="140"/>
      <c r="L31" s="140"/>
      <c r="M31" s="68"/>
      <c r="N31" s="68"/>
      <c r="O31" s="121"/>
      <c r="P31" s="68"/>
      <c r="Q31" s="121"/>
      <c r="R31" s="46"/>
      <c r="S31" s="46"/>
      <c r="T31" s="46"/>
      <c r="U31" s="46"/>
      <c r="V31" s="53"/>
      <c r="W31" s="80"/>
      <c r="X31" s="53"/>
      <c r="Y31" s="46"/>
      <c r="Z31" s="46"/>
      <c r="AA31" s="46"/>
      <c r="AB31" s="46"/>
      <c r="AC31" s="46"/>
      <c r="AD31" s="46"/>
      <c r="AE31" s="46"/>
      <c r="AF31" s="46"/>
      <c r="AG31" s="46"/>
      <c r="AH31" s="46"/>
    </row>
    <row r="32" spans="1:34" x14ac:dyDescent="0.3">
      <c r="A32" s="46"/>
      <c r="B32" s="46"/>
      <c r="C32" s="46"/>
      <c r="D32" s="52"/>
      <c r="E32" s="74"/>
      <c r="F32" s="52"/>
      <c r="G32" s="52"/>
      <c r="H32" s="140"/>
      <c r="I32" s="140"/>
      <c r="J32" s="140"/>
      <c r="K32" s="140"/>
      <c r="L32" s="140"/>
      <c r="M32" s="51"/>
      <c r="N32" s="51"/>
      <c r="O32" s="85"/>
      <c r="P32" s="51"/>
      <c r="Q32" s="85"/>
      <c r="R32" s="51"/>
      <c r="S32" s="46"/>
      <c r="T32" s="46"/>
      <c r="U32" s="46"/>
      <c r="V32" s="46"/>
      <c r="W32" s="80"/>
      <c r="X32" s="46"/>
      <c r="Y32" s="46"/>
      <c r="Z32" s="46"/>
      <c r="AA32" s="46"/>
      <c r="AB32" s="46"/>
      <c r="AC32" s="46"/>
      <c r="AD32" s="46"/>
      <c r="AE32" s="46"/>
      <c r="AF32" s="46"/>
      <c r="AG32" s="46"/>
      <c r="AH32" s="46"/>
    </row>
    <row r="33" spans="1:28" x14ac:dyDescent="0.3">
      <c r="A33" s="3" t="str">
        <f>IF(LEFT(A6,1)="{",A6,""&amp;CHAR(34)&amp;A6&amp;CHAR(34))</f>
        <v>"Agroforestry"</v>
      </c>
      <c r="D33" s="3" t="str">
        <f>IF(LEFT(D6,1)="{",D6,""&amp;CHAR(34)&amp;D6&amp;CHAR(34))</f>
        <v>"Afforestation"</v>
      </c>
      <c r="E33" s="102"/>
      <c r="F33" s="3" t="str">
        <f>IF(LEFT(F6,1)="{",F6,""&amp;CHAR(34)&amp;F6&amp;CHAR(34))</f>
        <v>"Changing climate"</v>
      </c>
      <c r="G33" s="30"/>
      <c r="H33" s="3" t="str">
        <f>IF(LEFT(H6,1)="{",H6,""&amp;CHAR(34)&amp;H6&amp;CHAR(34))</f>
        <v>"Afforestation"</v>
      </c>
      <c r="I33" s="102"/>
      <c r="J33" s="3" t="str">
        <f>IF(LEFT(J6,1)="{",J6,""&amp;CHAR(34)&amp;J6&amp;CHAR(34))</f>
        <v>"Greenhouse gas"</v>
      </c>
      <c r="K33" s="102"/>
      <c r="L33" s="3" t="str">
        <f>IF(LEFT(L6,1)="{",L6,""&amp;CHAR(34)&amp;L6&amp;CHAR(34))</f>
        <v>"Accumulation"</v>
      </c>
      <c r="M33" s="20"/>
      <c r="N33" s="3" t="str">
        <f>IF(LEFT(N6,1)="{",N6,""&amp;CHAR(34)&amp;N6&amp;CHAR(34))</f>
        <v>"Lumber"</v>
      </c>
      <c r="O33" s="102"/>
      <c r="P33" s="3" t="str">
        <f>IF(LEFT(P6,1)="{",P6,""&amp;CHAR(34)&amp;P6&amp;CHAR(34))</f>
        <v>"Climate friendly"</v>
      </c>
      <c r="Q33" s="102"/>
      <c r="R33" s="3" t="str">
        <f>IF(LEFT(R6,1)="{",R6,""&amp;CHAR(34)&amp;R6&amp;CHAR(34))</f>
        <v>"Material"</v>
      </c>
      <c r="T33" s="3" t="str">
        <f>IF(LEFT(T6,1)="{",T6,""&amp;CHAR(34)&amp;T6&amp;CHAR(34))</f>
        <v>"Pulp"</v>
      </c>
      <c r="V33" s="3" t="str">
        <f>IF(LEFT(V6,1)="{",V6,""&amp;CHAR(34)&amp;V6&amp;CHAR(34))</f>
        <v>"deforestation"</v>
      </c>
      <c r="W33" s="141"/>
      <c r="X33" s="3" t="str">
        <f>IF(LEFT(X6,1)="{",X6,""&amp;CHAR(34)&amp;X6&amp;CHAR(34))</f>
        <v>"avoid*"</v>
      </c>
      <c r="Z33" s="3" t="str">
        <f>IF(LEFT(Z6,1)="{",Z6,""&amp;CHAR(34)&amp;Z6&amp;CHAR(34))</f>
        <v>{REDD+}</v>
      </c>
      <c r="AB33" s="3" t="str">
        <f>IF(LEFT(AB6,1)="{",AB6,""&amp;CHAR(34)&amp;AB6&amp;CHAR(34))</f>
        <v>"avoid*"</v>
      </c>
    </row>
    <row r="34" spans="1:28" x14ac:dyDescent="0.3">
      <c r="A34" s="3" t="str">
        <f>A33&amp;" or "&amp;IF(LEFT(A7,1)="{",A7,""&amp;CHAR(34)&amp;A7&amp;CHAR(34))</f>
        <v>"Agroforestry" or "Close-to-nature forest*"</v>
      </c>
      <c r="D34" s="3" t="str">
        <f>D33&amp;" or "&amp;IF(LEFT(D7,1)="{",D7,""&amp;CHAR(34)&amp;D7&amp;CHAR(34))</f>
        <v>"Afforestation" or "Forest landscape restoration"</v>
      </c>
      <c r="E34" s="102"/>
      <c r="F34" s="3" t="str">
        <f>F33&amp;" or "&amp;IF(LEFT(F7,1)="{",F7,""&amp;CHAR(34)&amp;F7&amp;CHAR(34))</f>
        <v>"Changing climate" or "Climate adapt*"</v>
      </c>
      <c r="G34" s="20"/>
      <c r="H34" s="3" t="str">
        <f>H33&amp;" or "&amp;IF(LEFT(H7,1)="{",H7,""&amp;CHAR(34)&amp;H7&amp;CHAR(34))</f>
        <v>"Afforestation" or "Agroforestry"</v>
      </c>
      <c r="I34" s="102"/>
      <c r="J34" s="3" t="str">
        <f>J33&amp;" or "&amp;IF(LEFT(J7,1)="{",J7,""&amp;CHAR(34)&amp;J7&amp;CHAR(34))</f>
        <v>"Greenhouse gas" or "GHG"</v>
      </c>
      <c r="K34" s="102"/>
      <c r="L34" s="3" t="str">
        <f>L33&amp;" or "&amp;IF(LEFT(L7,1)="{",L7,""&amp;CHAR(34)&amp;L7&amp;CHAR(34))</f>
        <v>"Accumulation" or "Balance"</v>
      </c>
      <c r="M34" s="20"/>
      <c r="N34" s="3" t="str">
        <f>N33&amp;" or "&amp;IF(LEFT(N7,1)="{",N7,""&amp;CHAR(34)&amp;N7&amp;CHAR(34))</f>
        <v>"Lumber" or "Timber"</v>
      </c>
      <c r="O34" s="102"/>
      <c r="P34" s="3" t="str">
        <f>P33&amp;" or "&amp;IF(LEFT(P7,1)="{",P7,""&amp;CHAR(34)&amp;P7&amp;CHAR(34))</f>
        <v>"Climate friendly" or "Climate neutral"</v>
      </c>
      <c r="Q34" s="102"/>
      <c r="R34" s="3" t="str">
        <f>R33&amp;" or "&amp;IF(LEFT(R7,1)="{",R7,""&amp;CHAR(34)&amp;R7&amp;CHAR(34))</f>
        <v>"Material" or "Product "</v>
      </c>
      <c r="T34" s="3" t="str">
        <f>T33&amp;" or "&amp;IF(LEFT(T7,1)="{",T7,""&amp;CHAR(34)&amp;T7&amp;CHAR(34))</f>
        <v>"Pulp" or "*fuel"</v>
      </c>
      <c r="V34" s="3" t="str">
        <f>V33&amp;" or "&amp;IF(LEFT(V7,1)="{",V7,""&amp;CHAR(34)&amp;V7&amp;CHAR(34))</f>
        <v>"deforestation" or "forest degradation"</v>
      </c>
      <c r="X34" s="3" t="str">
        <f>X33&amp;" or "&amp;IF(LEFT(X7,1)="{",X7,""&amp;CHAR(34)&amp;X7&amp;CHAR(34))</f>
        <v>"avoid*" or "combat*"</v>
      </c>
      <c r="AB34" s="3" t="str">
        <f>AB33&amp;" or "&amp;IF(LEFT(AB7,1)="{",AB7,""&amp;CHAR(34)&amp;AB7&amp;CHAR(34))</f>
        <v>"avoid*" or "combat*"</v>
      </c>
    </row>
    <row r="35" spans="1:28" x14ac:dyDescent="0.3">
      <c r="A35" s="3" t="str">
        <f t="shared" ref="A35:A42" si="0">A34&amp;" or "&amp;IF(LEFT(A8,1)="{",A8,""&amp;CHAR(34)&amp;A8&amp;CHAR(34))</f>
        <v>"Agroforestry" or "Close-to-nature forest*" or "Close-to-nature silvicultur*"</v>
      </c>
      <c r="D35" s="3" t="str">
        <f t="shared" ref="D35:D41" si="1">D34&amp;" or "&amp;IF(LEFT(D8,1)="{",D8,""&amp;CHAR(34)&amp;D8&amp;CHAR(34))</f>
        <v>"Afforestation" or "Forest landscape restoration" or "Forest management"</v>
      </c>
      <c r="E35" s="102"/>
      <c r="F35" s="3" t="str">
        <f t="shared" ref="F35:F50" si="2">F34&amp;" or "&amp;IF(LEFT(F8,1)="{",F8,""&amp;CHAR(34)&amp;F8&amp;CHAR(34))</f>
        <v>"Changing climate" or "Climate adapt*" or "Climate change"</v>
      </c>
      <c r="G35" s="20"/>
      <c r="H35" s="3" t="str">
        <f t="shared" ref="H35:H42" si="3">H34&amp;" or "&amp;IF(LEFT(H8,1)="{",H8,""&amp;CHAR(34)&amp;H8&amp;CHAR(34))</f>
        <v>"Afforestation" or "Agroforestry" or "Forest*"</v>
      </c>
      <c r="I35" s="102"/>
      <c r="J35" s="3" t="str">
        <f t="shared" ref="J35:J38" si="4">J34&amp;" or "&amp;IF(LEFT(J8,1)="{",J8,""&amp;CHAR(34)&amp;J8&amp;CHAR(34))</f>
        <v>"Greenhouse gas" or "GHG" or "Carbon"</v>
      </c>
      <c r="K35" s="102"/>
      <c r="L35" s="3" t="str">
        <f t="shared" ref="L35:L54" si="5">L34&amp;" or "&amp;IF(LEFT(L8,1)="{",L8,""&amp;CHAR(34)&amp;L8&amp;CHAR(34))</f>
        <v>"Accumulation" or "Balance" or "Budget"</v>
      </c>
      <c r="M35" s="20"/>
      <c r="N35" s="3" t="str">
        <f t="shared" ref="N35:N36" si="6">N34&amp;" or "&amp;IF(LEFT(N8,1)="{",N8,""&amp;CHAR(34)&amp;N8&amp;CHAR(34))</f>
        <v>"Lumber" or "Timber" or "Wood"</v>
      </c>
      <c r="O35" s="102"/>
      <c r="P35" s="3" t="str">
        <f t="shared" ref="P35:P38" si="7">P34&amp;" or "&amp;IF(LEFT(P8,1)="{",P8,""&amp;CHAR(34)&amp;P8&amp;CHAR(34))</f>
        <v>"Climate friendly" or "Climate neutral" or "Eco-friendly material"</v>
      </c>
      <c r="Q35" s="102"/>
      <c r="R35" s="20"/>
      <c r="T35" s="3" t="str">
        <f>T34&amp;" or "&amp;IF(LEFT(T8,1)="{",T8,""&amp;CHAR(34)&amp;T8&amp;CHAR(34))</f>
        <v>"Pulp" or "*fuel" or "biorefining"</v>
      </c>
      <c r="V35" s="3" t="str">
        <f t="shared" ref="V35:V36" si="8">V34&amp;" or "&amp;IF(LEFT(V8,1)="{",V8,""&amp;CHAR(34)&amp;V8&amp;CHAR(34))</f>
        <v>"deforestation" or "forest degradation" or "forest loss"</v>
      </c>
      <c r="X35" s="3" t="str">
        <f t="shared" ref="X35:X41" si="9">X34&amp;" or "&amp;IF(LEFT(X8,1)="{",X8,""&amp;CHAR(34)&amp;X8&amp;CHAR(34))</f>
        <v>"avoid*" or "combat*" or "major driver"</v>
      </c>
      <c r="AB35" s="3" t="str">
        <f t="shared" ref="AB35:AB41" si="10">AB34&amp;" or "&amp;IF(LEFT(AB8,1)="{",AB8,""&amp;CHAR(34)&amp;AB8&amp;CHAR(34))</f>
        <v>"avoid*" or "combat*" or "major driver"</v>
      </c>
    </row>
    <row r="36" spans="1:28" x14ac:dyDescent="0.3">
      <c r="A36" s="3" t="str">
        <f t="shared" si="0"/>
        <v>"Agroforestry" or "Close-to-nature forest*" or "Close-to-nature silvicultur*" or "Nature-based forest*"</v>
      </c>
      <c r="D36" s="3" t="str">
        <f t="shared" si="1"/>
        <v>"Afforestation" or "Forest landscape restoration" or "Forest management" or "Forest regeneration"</v>
      </c>
      <c r="E36" s="102"/>
      <c r="F36" s="3" t="str">
        <f t="shared" si="2"/>
        <v>"Changing climate" or "Climate adapt*" or "Climate change" or "Climate friendly"</v>
      </c>
      <c r="G36" s="20"/>
      <c r="H36" s="3" t="str">
        <f t="shared" si="3"/>
        <v>"Afforestation" or "Agroforestry" or "Forest*" or "Industrial roundwood"</v>
      </c>
      <c r="I36" s="102"/>
      <c r="J36" s="3" t="str">
        <f t="shared" si="4"/>
        <v>"Greenhouse gas" or "GHG" or "Carbon" or "CO2"</v>
      </c>
      <c r="K36" s="102"/>
      <c r="L36" s="3" t="str">
        <f t="shared" si="5"/>
        <v>"Accumulation" or "Balance" or "Budget" or "Capture"</v>
      </c>
      <c r="M36" s="20"/>
      <c r="N36" s="3" t="str">
        <f t="shared" si="6"/>
        <v>"Lumber" or "Timber" or "Wood" or "Woody biomass"</v>
      </c>
      <c r="O36" s="102"/>
      <c r="P36" s="3" t="str">
        <f t="shared" si="7"/>
        <v>"Climate friendly" or "Climate neutral" or "Eco-friendly material" or "Environmentally friendly"</v>
      </c>
      <c r="Q36" s="102"/>
      <c r="R36" s="20"/>
      <c r="V36" s="3" t="str">
        <f t="shared" si="8"/>
        <v>"deforestation" or "forest degradation" or "forest loss" or "forest regression"</v>
      </c>
      <c r="X36" s="3" t="str">
        <f t="shared" si="9"/>
        <v>"avoid*" or "combat*" or "major driver" or "minimi*"</v>
      </c>
      <c r="AB36" s="3" t="str">
        <f t="shared" si="10"/>
        <v>"avoid*" or "combat*" or "major driver" or "minimi*"</v>
      </c>
    </row>
    <row r="37" spans="1:28" x14ac:dyDescent="0.3">
      <c r="A37" s="3" t="str">
        <f t="shared" si="0"/>
        <v>"Agroforestry" or "Close-to-nature forest*" or "Close-to-nature silvicultur*" or "Nature-based forest*" or "Nature-based silvicultur*"</v>
      </c>
      <c r="D37" s="3" t="str">
        <f t="shared" si="1"/>
        <v>"Afforestation" or "Forest landscape restoration" or "Forest management" or "Forest regeneration" or "Forest restoration"</v>
      </c>
      <c r="E37" s="102"/>
      <c r="F37" s="3" t="str">
        <f t="shared" si="2"/>
        <v>"Changing climate" or "Climate adapt*" or "Climate change" or "Climate friendly" or "Climate neutral"</v>
      </c>
      <c r="G37" s="20"/>
      <c r="H37" s="3" t="str">
        <f t="shared" si="3"/>
        <v>"Afforestation" or "Agroforestry" or "Forest*" or "Industrial roundwood" or "Lumber"</v>
      </c>
      <c r="I37" s="102"/>
      <c r="J37" s="3" t="str">
        <f t="shared" si="4"/>
        <v>"Greenhouse gas" or "GHG" or "Carbon" or "CO2" or "Methane"</v>
      </c>
      <c r="K37" s="102"/>
      <c r="L37" s="3" t="str">
        <f t="shared" si="5"/>
        <v>"Accumulation" or "Balance" or "Budget" or "Capture" or "Content"</v>
      </c>
      <c r="M37" s="20"/>
      <c r="N37" s="20"/>
      <c r="O37" s="102"/>
      <c r="P37" s="3" t="str">
        <f t="shared" si="7"/>
        <v>"Climate friendly" or "Climate neutral" or "Eco-friendly material" or "Environmentally friendly" or "Renewable"</v>
      </c>
      <c r="Q37" s="102"/>
      <c r="R37" s="20"/>
      <c r="X37" s="3" t="str">
        <f t="shared" si="9"/>
        <v>"avoid*" or "combat*" or "major driver" or "minimi*" or "mitigat*"</v>
      </c>
      <c r="AB37" s="3" t="str">
        <f t="shared" si="10"/>
        <v>"avoid*" or "combat*" or "major driver" or "minimi*" or "mitigat*"</v>
      </c>
    </row>
    <row r="38" spans="1:28" x14ac:dyDescent="0.3">
      <c r="A38" s="3" t="str">
        <f t="shared" si="0"/>
        <v>"Agroforestry" or "Close-to-nature forest*" or "Close-to-nature silvicultur*" or "Nature-based forest*" or "Nature-based silvicultur*" or "Near-natural forest*"</v>
      </c>
      <c r="D38" s="3" t="str">
        <f t="shared" si="1"/>
        <v>"Afforestation" or "Forest landscape restoration" or "Forest management" or "Forest regeneration" or "Forest restoration" or "Forestal"</v>
      </c>
      <c r="E38" s="102"/>
      <c r="F38" s="3" t="str">
        <f t="shared" si="2"/>
        <v>"Changing climate" or "Climate adapt*" or "Climate change" or "Climate friendly" or "Climate neutral" or "Climate smart"</v>
      </c>
      <c r="G38" s="20"/>
      <c r="H38" s="3" t="str">
        <f t="shared" si="3"/>
        <v>"Afforestation" or "Agroforestry" or "Forest*" or "Industrial roundwood" or "Lumber" or "Reforestation"</v>
      </c>
      <c r="I38" s="102"/>
      <c r="J38" s="3" t="str">
        <f t="shared" si="4"/>
        <v>"Greenhouse gas" or "GHG" or "Carbon" or "CO2" or "Methane" or "CH4"</v>
      </c>
      <c r="K38" s="102"/>
      <c r="L38" s="3" t="str">
        <f t="shared" si="5"/>
        <v>"Accumulation" or "Balance" or "Budget" or "Capture" or "Content" or "Cycle"</v>
      </c>
      <c r="M38" s="20"/>
      <c r="N38" s="20"/>
      <c r="O38" s="102"/>
      <c r="P38" s="3" t="str">
        <f t="shared" si="7"/>
        <v>"Climate friendly" or "Climate neutral" or "Eco-friendly material" or "Environmentally friendly" or "Renewable" or "Sustainable"</v>
      </c>
      <c r="Q38" s="102"/>
      <c r="R38" s="20"/>
      <c r="V38" s="129"/>
      <c r="X38" s="3" t="str">
        <f t="shared" si="9"/>
        <v>"avoid*" or "combat*" or "major driver" or "minimi*" or "mitigat*" or "monitor*"</v>
      </c>
      <c r="AB38" s="3" t="str">
        <f t="shared" si="10"/>
        <v>"avoid*" or "combat*" or "major driver" or "minimi*" or "mitigat*" or "monitor*"</v>
      </c>
    </row>
    <row r="39" spans="1:28" x14ac:dyDescent="0.3">
      <c r="A39" s="3" t="str">
        <f t="shared" si="0"/>
        <v>"Agroforestry" or "Close-to-nature forest*" or "Close-to-nature silvicultur*" or "Nature-based forest*" or "Nature-based silvicultur*" or "Near-natural forest*" or "Near-natural silvicultur*"</v>
      </c>
      <c r="D39" s="3" t="str">
        <f t="shared" si="1"/>
        <v>"Afforestation" or "Forest landscape restoration" or "Forest management" or "Forest regeneration" or "Forest restoration" or "Forestal" or "Forestry"</v>
      </c>
      <c r="E39" s="102"/>
      <c r="F39" s="3" t="str">
        <f t="shared" si="2"/>
        <v>"Changing climate" or "Climate adapt*" or "Climate change" or "Climate friendly" or "Climate neutral" or "Climate smart" or "Climate-ready"</v>
      </c>
      <c r="G39" s="20"/>
      <c r="H39" s="3" t="str">
        <f t="shared" si="3"/>
        <v>"Afforestation" or "Agroforestry" or "Forest*" or "Industrial roundwood" or "Lumber" or "Reforestation" or "Silvicultur*"</v>
      </c>
      <c r="I39" s="102"/>
      <c r="K39" s="102"/>
      <c r="L39" s="3" t="str">
        <f t="shared" si="5"/>
        <v>"Accumulation" or "Balance" or "Budget" or "Capture" or "Content" or "Cycle" or "Cyclus"</v>
      </c>
      <c r="M39" s="20"/>
      <c r="N39" s="20"/>
      <c r="O39" s="102"/>
      <c r="P39" s="20"/>
      <c r="Q39" s="102"/>
      <c r="R39" s="20"/>
      <c r="V39" s="129"/>
      <c r="X39" s="3" t="str">
        <f t="shared" si="9"/>
        <v>"avoid*" or "combat*" or "major driver" or "minimi*" or "mitigat*" or "monitor*" or "prevent*"</v>
      </c>
      <c r="AB39" s="3" t="str">
        <f t="shared" si="10"/>
        <v>"avoid*" or "combat*" or "major driver" or "minimi*" or "mitigat*" or "monitor*" or "prevent*"</v>
      </c>
    </row>
    <row r="40" spans="1:28" x14ac:dyDescent="0.3">
      <c r="A40" s="3" t="str">
        <f t="shared" si="0"/>
        <v>"Agroforestry" or "Close-to-nature forest*" or "Close-to-nature silvicultur*" or "Nature-based forest*" or "Nature-based silvicultur*" or "Near-natural forest*" or "Near-natural silvicultur*" or "Retention forestry"</v>
      </c>
      <c r="D40" s="3" t="str">
        <f t="shared" si="1"/>
        <v>"Afforestation" or "Forest landscape restoration" or "Forest management" or "Forest regeneration" or "Forest restoration" or "Forestal" or "Forestry" or "Reforestation "</v>
      </c>
      <c r="E40" s="102"/>
      <c r="F40" s="3" t="str">
        <f t="shared" si="2"/>
        <v>"Changing climate" or "Climate adapt*" or "Climate change" or "Climate friendly" or "Climate neutral" or "Climate smart" or "Climate-ready" or "Climatic adapt*"</v>
      </c>
      <c r="G40" s="20"/>
      <c r="H40" s="3" t="str">
        <f t="shared" si="3"/>
        <v>"Afforestation" or "Agroforestry" or "Forest*" or "Industrial roundwood" or "Lumber" or "Reforestation" or "Silvicultur*" or "Timber"</v>
      </c>
      <c r="I40" s="102"/>
      <c r="J40" s="20"/>
      <c r="K40" s="102"/>
      <c r="L40" s="3" t="str">
        <f t="shared" si="5"/>
        <v>"Accumulation" or "Balance" or "Budget" or "Capture" or "Content" or "Cycle" or "Cyclus" or "Density"</v>
      </c>
      <c r="M40" s="20"/>
      <c r="N40" s="20"/>
      <c r="O40" s="102"/>
      <c r="P40" s="20"/>
      <c r="Q40" s="102"/>
      <c r="R40" s="20"/>
      <c r="V40" s="129"/>
      <c r="X40" s="3" t="str">
        <f t="shared" si="9"/>
        <v>"avoid*" or "combat*" or "major driver" or "minimi*" or "mitigat*" or "monitor*" or "prevent*" or "reduc*"</v>
      </c>
      <c r="AB40" s="3" t="str">
        <f t="shared" si="10"/>
        <v>"avoid*" or "combat*" or "major driver" or "minimi*" or "mitigat*" or "monitor*" or "prevent*" or "reduc*"</v>
      </c>
    </row>
    <row r="41" spans="1:28" x14ac:dyDescent="0.3">
      <c r="A41" s="3" t="str">
        <f t="shared" si="0"/>
        <v>"Agroforestry" or "Close-to-nature forest*" or "Close-to-nature silvicultur*" or "Nature-based forest*" or "Nature-based silvicultur*" or "Near-natural forest*" or "Near-natural silvicultur*" or "Retention forestry" or "Sustainable forest management"</v>
      </c>
      <c r="D41" s="3" t="str">
        <f t="shared" si="1"/>
        <v>"Afforestation" or "Forest landscape restoration" or "Forest management" or "Forest regeneration" or "Forest restoration" or "Forestal" or "Forestry" or "Reforestation " or "Silvicultur*"</v>
      </c>
      <c r="F41" s="3" t="str">
        <f t="shared" si="2"/>
        <v>"Changing climate" or "Climate adapt*" or "Climate change" or "Climate friendly" or "Climate neutral" or "Climate smart" or "Climate-ready" or "Climatic adapt*" or "Climatic change"</v>
      </c>
      <c r="G41" s="20"/>
      <c r="H41" s="3" t="str">
        <f t="shared" si="3"/>
        <v>"Afforestation" or "Agroforestry" or "Forest*" or "Industrial roundwood" or "Lumber" or "Reforestation" or "Silvicultur*" or "Timber" or "Tree"</v>
      </c>
      <c r="I41" s="102"/>
      <c r="J41" s="20"/>
      <c r="K41" s="102"/>
      <c r="L41" s="3" t="str">
        <f t="shared" si="5"/>
        <v>"Accumulation" or "Balance" or "Budget" or "Capture" or "Content" or "Cycle" or "Cyclus" or "Density" or "Dynamics"</v>
      </c>
      <c r="M41" s="20"/>
      <c r="N41" s="20"/>
      <c r="O41" s="102"/>
      <c r="P41" s="20"/>
      <c r="Q41" s="102"/>
      <c r="R41" s="20"/>
      <c r="V41" s="129"/>
      <c r="X41" s="3" t="str">
        <f t="shared" si="9"/>
        <v>"avoid*" or "combat*" or "major driver" or "minimi*" or "mitigat*" or "monitor*" or "prevent*" or "reduc*" or "reverse"</v>
      </c>
      <c r="AB41" s="3" t="str">
        <f t="shared" si="10"/>
        <v>"avoid*" or "combat*" or "major driver" or "minimi*" or "mitigat*" or "monitor*" or "prevent*" or "reduc*" or "reverse"</v>
      </c>
    </row>
    <row r="42" spans="1:28" x14ac:dyDescent="0.3">
      <c r="A42" s="3" t="str">
        <f t="shared" si="0"/>
        <v>"Agroforestry" or "Close-to-nature forest*" or "Close-to-nature silvicultur*" or "Nature-based forest*" or "Nature-based silvicultur*" or "Near-natural forest*" or "Near-natural silvicultur*" or "Retention forestry" or "Sustainable forest management" or "Sustainable forestry"</v>
      </c>
      <c r="F42" s="3" t="str">
        <f t="shared" si="2"/>
        <v>"Changing climate" or "Climate adapt*" or "Climate change" or "Climate friendly" or "Climate neutral" or "Climate smart" or "Climate-ready" or "Climatic adapt*" or "Climatic change" or "Eco-friendly"</v>
      </c>
      <c r="G42" s="20"/>
      <c r="H42" s="3" t="str">
        <f t="shared" si="3"/>
        <v>"Afforestation" or "Agroforestry" or "Forest*" or "Industrial roundwood" or "Lumber" or "Reforestation" or "Silvicultur*" or "Timber" or "Tree" or "Wood*"</v>
      </c>
      <c r="I42" s="102"/>
      <c r="J42" s="20"/>
      <c r="K42" s="102"/>
      <c r="L42" s="3" t="str">
        <f t="shared" si="5"/>
        <v>"Accumulation" or "Balance" or "Budget" or "Capture" or "Content" or "Cycle" or "Cyclus" or "Density" or "Dynamics" or "Emissions"</v>
      </c>
      <c r="M42" s="20"/>
      <c r="N42" s="20"/>
      <c r="O42" s="102"/>
      <c r="P42" s="20"/>
      <c r="Q42" s="102"/>
      <c r="R42" s="20"/>
      <c r="V42" s="129"/>
    </row>
    <row r="43" spans="1:28" x14ac:dyDescent="0.3">
      <c r="F43" s="3" t="str">
        <f t="shared" si="2"/>
        <v>"Changing climate" or "Climate adapt*" or "Climate change" or "Climate friendly" or "Climate neutral" or "Climate smart" or "Climate-ready" or "Climatic adapt*" or "Climatic change" or "Eco-friendly" or "Ecosystem function"</v>
      </c>
      <c r="G43" s="20"/>
      <c r="H43" s="20"/>
      <c r="I43" s="102"/>
      <c r="J43" s="20"/>
      <c r="K43" s="102"/>
      <c r="L43" s="3" t="str">
        <f t="shared" si="5"/>
        <v>"Accumulation" or "Balance" or "Budget" or "Capture" or "Content" or "Cycle" or "Cyclus" or "Density" or "Dynamics" or "Emissions" or "Fingerprint"</v>
      </c>
      <c r="M43" s="20"/>
      <c r="N43" s="20"/>
      <c r="O43" s="102"/>
      <c r="P43" s="20"/>
      <c r="Q43" s="102"/>
      <c r="R43" s="20"/>
      <c r="V43" s="129"/>
    </row>
    <row r="44" spans="1:28" x14ac:dyDescent="0.3">
      <c r="F44" s="3" t="str">
        <f t="shared" si="2"/>
        <v>"Changing climate" or "Climate adapt*" or "Climate change" or "Climate friendly" or "Climate neutral" or "Climate smart" or "Climate-ready" or "Climatic adapt*" or "Climatic change" or "Eco-friendly" or "Ecosystem function" or "Ecosystem service"</v>
      </c>
      <c r="G44" s="20"/>
      <c r="H44" s="20"/>
      <c r="I44" s="102"/>
      <c r="J44" s="20"/>
      <c r="K44" s="102"/>
      <c r="L44" s="3" t="str">
        <f t="shared" si="5"/>
        <v>"Accumulation" or "Balance" or "Budget" or "Capture" or "Content" or "Cycle" or "Cyclus" or "Density" or "Dynamics" or "Emissions" or "Fingerprint" or "Fixation"</v>
      </c>
      <c r="R44" s="20"/>
      <c r="V44" s="129"/>
    </row>
    <row r="45" spans="1:28" x14ac:dyDescent="0.3">
      <c r="F45" s="3" t="str">
        <f t="shared" si="2"/>
        <v>"Changing climate" or "Climate adapt*" or "Climate change" or "Climate friendly" or "Climate neutral" or "Climate smart" or "Climate-ready" or "Climatic adapt*" or "Climatic change" or "Eco-friendly" or "Ecosystem function" or "Ecosystem service" or "Environmentally friendly"</v>
      </c>
      <c r="G45" s="20"/>
      <c r="H45" s="20"/>
      <c r="I45" s="102"/>
      <c r="J45" s="20"/>
      <c r="K45" s="102"/>
      <c r="L45" s="3" t="str">
        <f t="shared" si="5"/>
        <v>"Accumulation" or "Balance" or "Budget" or "Capture" or "Content" or "Cycle" or "Cyclus" or "Density" or "Dynamics" or "Emissions" or "Fingerprint" or "Fixation" or "Flux"</v>
      </c>
      <c r="R45" s="20"/>
    </row>
    <row r="46" spans="1:28" x14ac:dyDescent="0.3">
      <c r="F46" s="3" t="str">
        <f t="shared" si="2"/>
        <v>"Changing climate" or "Climate adapt*" or "Climate change" or "Climate friendly" or "Climate neutral" or "Climate smart" or "Climate-ready" or "Climatic adapt*" or "Climatic change" or "Eco-friendly" or "Ecosystem function" or "Ecosystem service" or "Environmentally friendly" or "Natural resource"</v>
      </c>
      <c r="G46" s="20"/>
      <c r="H46" s="20"/>
      <c r="I46" s="102"/>
      <c r="J46" s="20"/>
      <c r="K46" s="102"/>
      <c r="L46" s="3" t="str">
        <f t="shared" si="5"/>
        <v>"Accumulation" or "Balance" or "Budget" or "Capture" or "Content" or "Cycle" or "Cyclus" or "Density" or "Dynamics" or "Emissions" or "Fingerprint" or "Fixation" or "Flux" or "Footprint"</v>
      </c>
      <c r="R46" s="20"/>
    </row>
    <row r="47" spans="1:28" x14ac:dyDescent="0.3">
      <c r="F47" s="3" t="str">
        <f t="shared" si="2"/>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v>
      </c>
      <c r="G47" s="20"/>
      <c r="H47" s="20"/>
      <c r="I47" s="102"/>
      <c r="J47" s="20"/>
      <c r="K47" s="102"/>
      <c r="L47" s="3" t="str">
        <f t="shared" si="5"/>
        <v>"Accumulation" or "Balance" or "Budget" or "Capture" or "Content" or "Cycle" or "Cyclus" or "Density" or "Dynamics" or "Emissions" or "Fingerprint" or "Fixation" or "Flux" or "Footprint" or "Pool"</v>
      </c>
      <c r="R47" s="20"/>
    </row>
    <row r="48" spans="1:28" x14ac:dyDescent="0.3">
      <c r="F48" s="3" t="str">
        <f t="shared" si="2"/>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v>
      </c>
      <c r="G48" s="20"/>
      <c r="K48" s="102"/>
      <c r="L48" s="3" t="str">
        <f t="shared" si="5"/>
        <v>"Accumulation" or "Balance" or "Budget" or "Capture" or "Content" or "Cycle" or "Cyclus" or "Density" or "Dynamics" or "Emissions" or "Fingerprint" or "Fixation" or "Flux" or "Footprint" or "Pool" or "Recycling"</v>
      </c>
      <c r="R48" s="20"/>
    </row>
    <row r="49" spans="1:18" x14ac:dyDescent="0.3">
      <c r="F49" s="3" t="str">
        <f t="shared" si="2"/>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v>
      </c>
      <c r="G49" s="20"/>
      <c r="K49" s="102"/>
      <c r="L49" s="3" t="str">
        <f t="shared" si="5"/>
        <v>"Accumulation" or "Balance" or "Budget" or "Capture" or "Content" or "Cycle" or "Cyclus" or "Density" or "Dynamics" or "Emissions" or "Fingerprint" or "Fixation" or "Flux" or "Footprint" or "Pool" or "Recycling" or "Reduction"</v>
      </c>
      <c r="R49" s="20"/>
    </row>
    <row r="50" spans="1:18" x14ac:dyDescent="0.3">
      <c r="F50" s="3" t="str">
        <f t="shared" si="2"/>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c r="G50" s="20"/>
      <c r="L50" s="3" t="str">
        <f t="shared" si="5"/>
        <v>"Accumulation" or "Balance" or "Budget" or "Capture" or "Content" or "Cycle" or "Cyclus" or "Density" or "Dynamics" or "Emissions" or "Fingerprint" or "Fixation" or "Flux" or "Footprint" or "Pool" or "Recycling" or "Reduction" or "Sequestration"</v>
      </c>
      <c r="R50" s="20"/>
    </row>
    <row r="51" spans="1:18" x14ac:dyDescent="0.3">
      <c r="G51" s="20"/>
      <c r="L51" s="3" t="str">
        <f t="shared" si="5"/>
        <v>"Accumulation" or "Balance" or "Budget" or "Capture" or "Content" or "Cycle" or "Cyclus" or "Density" or "Dynamics" or "Emissions" or "Fingerprint" or "Fixation" or "Flux" or "Footprint" or "Pool" or "Recycling" or "Reduction" or "Sequestration" or "Sink"</v>
      </c>
      <c r="R51" s="20"/>
    </row>
    <row r="52" spans="1:18" x14ac:dyDescent="0.3">
      <c r="G52" s="20"/>
      <c r="L52" s="3" t="str">
        <f t="shared" si="5"/>
        <v>"Accumulation" or "Balance" or "Budget" or "Capture" or "Content" or "Cycle" or "Cyclus" or "Density" or "Dynamics" or "Emissions" or "Fingerprint" or "Fixation" or "Flux" or "Footprint" or "Pool" or "Recycling" or "Reduction" or "Sequestration" or "Sink" or "Stock"</v>
      </c>
      <c r="R52" s="20"/>
    </row>
    <row r="53" spans="1:18" x14ac:dyDescent="0.3">
      <c r="G53" s="20"/>
      <c r="L53" s="3" t="str">
        <f t="shared" si="5"/>
        <v>"Accumulation" or "Balance" or "Budget" or "Capture" or "Content" or "Cycle" or "Cyclus" or "Density" or "Dynamics" or "Emissions" or "Fingerprint" or "Fixation" or "Flux" or "Footprint" or "Pool" or "Recycling" or "Reduction" or "Sequestration" or "Sink" or "Stock" or "Storage"</v>
      </c>
      <c r="R53" s="20"/>
    </row>
    <row r="54" spans="1:18" x14ac:dyDescent="0.3">
      <c r="G54" s="20"/>
      <c r="L54" s="3" t="str">
        <f t="shared" si="5"/>
        <v>"Accumulation" or "Balance" or "Budget" or "Capture" or "Content" or "Cycle" or "Cyclus" or "Density" or "Dynamics" or "Emissions" or "Fingerprint" or "Fixation" or "Flux" or "Footprint" or "Pool" or "Recycling" or "Reduction" or "Sequestration" or "Sink" or "Stock" or "Storage" or "Uptake"</v>
      </c>
      <c r="R54" s="20"/>
    </row>
    <row r="55" spans="1:18" x14ac:dyDescent="0.3">
      <c r="A55" s="40" t="s">
        <v>382</v>
      </c>
      <c r="G55" s="20"/>
      <c r="R55" s="20"/>
    </row>
    <row r="56" spans="1:18" x14ac:dyDescent="0.3">
      <c r="B56" s="3" t="s">
        <v>382</v>
      </c>
      <c r="D56" s="3" t="str">
        <f ca="1">B56&amp;IFERROR(INDIRECT(A56,1),"")&amp;C56</f>
        <v>TITLE-ABS-KEY</v>
      </c>
      <c r="G56" s="20"/>
      <c r="R56" s="20"/>
    </row>
    <row r="57" spans="1:18" x14ac:dyDescent="0.3">
      <c r="A57" s="3" t="s">
        <v>412</v>
      </c>
      <c r="B57" s="3" t="s">
        <v>364</v>
      </c>
      <c r="C57" s="3" t="s">
        <v>383</v>
      </c>
      <c r="D57" s="3" t="str">
        <f t="shared" ref="D57:D72" ca="1" si="11">B57&amp;IFERROR(INDIRECT(A57,1),"")&amp;C57</f>
        <v>("Agroforestry" or "Close-to-nature forest*" or "Close-to-nature silvicultur*" or "Nature-based forest*" or "Nature-based silvicultur*" or "Near-natural forest*" or "Near-natural silvicultur*" or "Retention forestry" or "Sustainable forest management" or "Sustainable forestry") OR</v>
      </c>
      <c r="G57" s="20"/>
      <c r="R57" s="20"/>
    </row>
    <row r="58" spans="1:18" x14ac:dyDescent="0.3">
      <c r="B58" s="3" t="s">
        <v>363</v>
      </c>
      <c r="D58" s="3" t="str">
        <f t="shared" ca="1" si="11"/>
        <v>TITLE-ABS-KEY(</v>
      </c>
      <c r="G58" s="20"/>
      <c r="R58" s="20"/>
    </row>
    <row r="59" spans="1:18" x14ac:dyDescent="0.3">
      <c r="A59" s="3" t="s">
        <v>413</v>
      </c>
      <c r="B59" s="3" t="s">
        <v>364</v>
      </c>
      <c r="C59" s="3" t="s">
        <v>396</v>
      </c>
      <c r="D59" s="3" t="str">
        <f t="shared" ca="1" si="11"/>
        <v>("Afforestation" or "Forest landscape restoration" or "Forest management" or "Forest regeneration" or "Forest restoration" or "Forestal" or "Forestry" or "Reforestation " or "Silvicultur*") W/15</v>
      </c>
      <c r="G59" s="20"/>
      <c r="R59" s="20"/>
    </row>
    <row r="60" spans="1:18" x14ac:dyDescent="0.3">
      <c r="A60" s="3" t="s">
        <v>397</v>
      </c>
      <c r="B60" s="3" t="s">
        <v>364</v>
      </c>
      <c r="C60" s="3" t="s">
        <v>365</v>
      </c>
      <c r="D60" s="3" t="str">
        <f t="shared" ca="1" si="1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c r="G60" s="20"/>
      <c r="R60" s="20"/>
    </row>
    <row r="61" spans="1:18" x14ac:dyDescent="0.3">
      <c r="B61" s="3" t="s">
        <v>363</v>
      </c>
      <c r="D61" s="3" t="str">
        <f t="shared" ca="1" si="11"/>
        <v>TITLE-ABS-KEY(</v>
      </c>
      <c r="G61" s="20"/>
      <c r="R61" s="20"/>
    </row>
    <row r="62" spans="1:18" x14ac:dyDescent="0.3">
      <c r="A62" s="3" t="s">
        <v>414</v>
      </c>
      <c r="B62" s="3" t="s">
        <v>364</v>
      </c>
      <c r="C62" s="3" t="s">
        <v>375</v>
      </c>
      <c r="D62" s="3" t="str">
        <f t="shared" ca="1" si="11"/>
        <v>("Afforestation" or "Agroforestry" or "Forest*" or "Industrial roundwood" or "Lumber" or "Reforestation" or "Silvicultur*" or "Timber" or "Tree" or "Wood*") AND</v>
      </c>
      <c r="G62" s="20"/>
      <c r="R62" s="20"/>
    </row>
    <row r="63" spans="1:18" x14ac:dyDescent="0.3">
      <c r="A63" s="3" t="s">
        <v>415</v>
      </c>
      <c r="B63" s="3" t="s">
        <v>370</v>
      </c>
      <c r="C63" s="3" t="s">
        <v>376</v>
      </c>
      <c r="D63" s="3" t="str">
        <f t="shared" ca="1" si="11"/>
        <v>(("Greenhouse gas" or "GHG" or "Carbon" or "CO2" or "Methane" or "CH4") PRE/3</v>
      </c>
    </row>
    <row r="64" spans="1:18" x14ac:dyDescent="0.3">
      <c r="A64" s="3" t="s">
        <v>416</v>
      </c>
      <c r="B64" s="3" t="s">
        <v>364</v>
      </c>
      <c r="C64" s="3" t="s">
        <v>385</v>
      </c>
      <c r="D64" s="3" t="str">
        <f t="shared" ca="1" si="11"/>
        <v>("Accumulation" or "Balance" or "Budget" or "Capture" or "Content" or "Cycle" or "Cyclus" or "Density" or "Dynamics" or "Emissions" or "Fingerprint" or "Fixation" or "Flux" or "Footprint" or "Pool" or "Recycling" or "Reduction" or "Sequestration" or "Sink" or "Stock" or "Storage" or "Uptake"))) OR</v>
      </c>
    </row>
    <row r="65" spans="1:5" x14ac:dyDescent="0.3">
      <c r="B65" s="3" t="s">
        <v>363</v>
      </c>
      <c r="D65" s="3" t="str">
        <f t="shared" ca="1" si="11"/>
        <v>TITLE-ABS-KEY(</v>
      </c>
    </row>
    <row r="66" spans="1:5" x14ac:dyDescent="0.3">
      <c r="A66" s="3" t="s">
        <v>417</v>
      </c>
      <c r="B66" s="3" t="s">
        <v>370</v>
      </c>
      <c r="C66" s="3" t="s">
        <v>375</v>
      </c>
      <c r="D66" s="3" t="str">
        <f t="shared" ca="1" si="11"/>
        <v>(("Lumber" or "Timber" or "Wood" or "Woody biomass") AND</v>
      </c>
    </row>
    <row r="67" spans="1:5" x14ac:dyDescent="0.3">
      <c r="A67" s="3" t="s">
        <v>418</v>
      </c>
      <c r="B67" s="3" t="s">
        <v>370</v>
      </c>
      <c r="C67" s="3" t="s">
        <v>376</v>
      </c>
      <c r="D67" s="3" t="str">
        <f t="shared" ca="1" si="11"/>
        <v>(("Climate friendly" or "Climate neutral" or "Eco-friendly material" or "Environmentally friendly" or "Renewable" or "Sustainable") PRE/3</v>
      </c>
    </row>
    <row r="68" spans="1:5" x14ac:dyDescent="0.3">
      <c r="A68" s="3" t="s">
        <v>419</v>
      </c>
      <c r="B68" s="3" t="s">
        <v>364</v>
      </c>
      <c r="C68" s="3" t="s">
        <v>377</v>
      </c>
      <c r="D68" s="3" t="str">
        <f t="shared" ca="1" si="11"/>
        <v>("Material" or "Product "))) AND NOT</v>
      </c>
    </row>
    <row r="69" spans="1:5" x14ac:dyDescent="0.3">
      <c r="A69" s="3" t="s">
        <v>379</v>
      </c>
      <c r="B69" s="3" t="s">
        <v>364</v>
      </c>
      <c r="C69" s="3" t="s">
        <v>365</v>
      </c>
      <c r="D69" s="3" t="str">
        <f t="shared" ca="1" si="11"/>
        <v>("Pulp" or "*fuel" or "biorefining")) OR</v>
      </c>
    </row>
    <row r="70" spans="1:5" x14ac:dyDescent="0.3">
      <c r="B70" s="3" t="s">
        <v>363</v>
      </c>
      <c r="D70" s="3" t="str">
        <f t="shared" ca="1" si="11"/>
        <v>TITLE-ABS-KEY(</v>
      </c>
    </row>
    <row r="71" spans="1:5" x14ac:dyDescent="0.3">
      <c r="A71" s="3" t="s">
        <v>506</v>
      </c>
      <c r="B71" s="3" t="s">
        <v>364</v>
      </c>
      <c r="C71" s="3" t="s">
        <v>369</v>
      </c>
      <c r="D71" s="3" t="str">
        <f t="shared" ca="1" si="11"/>
        <v>("deforestation" or "forest degradation" or "forest loss" or "forest regression") W/10</v>
      </c>
    </row>
    <row r="72" spans="1:5" x14ac:dyDescent="0.3">
      <c r="A72" s="3" t="s">
        <v>420</v>
      </c>
      <c r="B72" s="3" t="s">
        <v>364</v>
      </c>
      <c r="C72" s="3" t="s">
        <v>365</v>
      </c>
      <c r="D72" s="3" t="str">
        <f t="shared" ca="1" si="11"/>
        <v>("avoid*" or "combat*" or "major driver" or "minimi*" or "mitigat*" or "monitor*" or "prevent*" or "reduc*" or "reverse")) OR</v>
      </c>
    </row>
    <row r="73" spans="1:5" x14ac:dyDescent="0.3">
      <c r="B73" s="3" t="s">
        <v>363</v>
      </c>
      <c r="D73" s="3" t="str">
        <f ca="1">B73&amp;IFERROR(INDIRECT(A73,1),"")&amp;C73</f>
        <v>TITLE-ABS-KEY(</v>
      </c>
      <c r="E73" s="3"/>
    </row>
    <row r="74" spans="1:5" x14ac:dyDescent="0.3">
      <c r="A74" s="3" t="s">
        <v>512</v>
      </c>
      <c r="B74" s="3" t="s">
        <v>364</v>
      </c>
      <c r="C74" s="3" t="s">
        <v>375</v>
      </c>
      <c r="D74" s="3" t="str">
        <f ca="1">B74&amp;IFERROR(INDIRECT(A74,1),"")&amp;C74</f>
        <v>({REDD+}) AND</v>
      </c>
      <c r="E74" s="3"/>
    </row>
    <row r="75" spans="1:5" x14ac:dyDescent="0.3">
      <c r="A75" s="3" t="s">
        <v>513</v>
      </c>
      <c r="B75" s="3" t="s">
        <v>364</v>
      </c>
      <c r="C75" s="3" t="s">
        <v>365</v>
      </c>
      <c r="D75" s="3" t="str">
        <f ca="1">B75&amp;IFERROR(INDIRECT(A75,1),"")&amp;C75</f>
        <v>("avoid*" or "combat*" or "major driver" or "minimi*" or "mitigat*" or "monitor*" or "prevent*" or "reduc*" or "reverse")) OR</v>
      </c>
      <c r="E75" s="3"/>
    </row>
    <row r="77" spans="1:5" x14ac:dyDescent="0.3">
      <c r="A77" s="40" t="s">
        <v>428</v>
      </c>
    </row>
    <row r="78" spans="1:5" x14ac:dyDescent="0.3">
      <c r="B78" s="3" t="s">
        <v>429</v>
      </c>
      <c r="D78" s="3" t="str">
        <f ca="1">B78&amp;IFERROR(INDIRECT(A78,1),"")&amp;C78</f>
        <v>TITLE-ABS</v>
      </c>
    </row>
    <row r="79" spans="1:5" x14ac:dyDescent="0.3">
      <c r="A79" s="3" t="s">
        <v>412</v>
      </c>
      <c r="B79" s="3" t="s">
        <v>364</v>
      </c>
      <c r="C79" s="3" t="s">
        <v>383</v>
      </c>
      <c r="D79" s="3" t="str">
        <f t="shared" ref="D79" ca="1" si="12">B79&amp;IFERROR(INDIRECT(A79,1),"")&amp;C79</f>
        <v>("Agroforestry" or "Close-to-nature forest*" or "Close-to-nature silvicultur*" or "Nature-based forest*" or "Nature-based silvicultur*" or "Near-natural forest*" or "Near-natural silvicultur*" or "Retention forestry" or "Sustainable forest management" or "Sustainable forestry") OR</v>
      </c>
    </row>
    <row r="80" spans="1:5" x14ac:dyDescent="0.3">
      <c r="B80" s="3" t="s">
        <v>430</v>
      </c>
      <c r="D80" s="3" t="str">
        <f ca="1">B80&amp;IFERROR(INDIRECT(A80,1),"")&amp;C80</f>
        <v>AUTHKEY</v>
      </c>
    </row>
    <row r="81" spans="1:4" x14ac:dyDescent="0.3">
      <c r="A81" s="3" t="s">
        <v>412</v>
      </c>
      <c r="B81" s="3" t="s">
        <v>364</v>
      </c>
      <c r="C81" s="3" t="s">
        <v>383</v>
      </c>
      <c r="D81" s="3" t="str">
        <f t="shared" ref="D81" ca="1" si="13">B81&amp;IFERROR(INDIRECT(A81,1),"")&amp;C81</f>
        <v>("Agroforestry" or "Close-to-nature forest*" or "Close-to-nature silvicultur*" or "Nature-based forest*" or "Nature-based silvicultur*" or "Near-natural forest*" or "Near-natural silvicultur*" or "Retention forestry" or "Sustainable forest management" or "Sustainable forestry") OR</v>
      </c>
    </row>
    <row r="82" spans="1:4" x14ac:dyDescent="0.3">
      <c r="B82" s="3" t="s">
        <v>431</v>
      </c>
      <c r="D82" s="3" t="str">
        <f ca="1">B82&amp;IFERROR(INDIRECT(A82,1),"")&amp;C82</f>
        <v>TITLE-ABS(</v>
      </c>
    </row>
    <row r="83" spans="1:4" x14ac:dyDescent="0.3">
      <c r="A83" s="3" t="s">
        <v>413</v>
      </c>
      <c r="B83" s="3" t="s">
        <v>364</v>
      </c>
      <c r="C83" s="3" t="s">
        <v>396</v>
      </c>
      <c r="D83" s="3" t="str">
        <f t="shared" ref="D83:D84" ca="1" si="14">B83&amp;IFERROR(INDIRECT(A83,1),"")&amp;C83</f>
        <v>("Afforestation" or "Forest landscape restoration" or "Forest management" or "Forest regeneration" or "Forest restoration" or "Forestal" or "Forestry" or "Reforestation " or "Silvicultur*") W/15</v>
      </c>
    </row>
    <row r="84" spans="1:4" x14ac:dyDescent="0.3">
      <c r="A84" s="3" t="s">
        <v>397</v>
      </c>
      <c r="B84" s="3" t="s">
        <v>364</v>
      </c>
      <c r="C84" s="3" t="s">
        <v>365</v>
      </c>
      <c r="D84" s="3" t="str">
        <f t="shared" ca="1" si="14"/>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85" spans="1:4" x14ac:dyDescent="0.3">
      <c r="B85" s="3" t="s">
        <v>432</v>
      </c>
      <c r="D85" s="3" t="str">
        <f ca="1">B85&amp;IFERROR(INDIRECT(A85,1),"")&amp;C85</f>
        <v>AUTHKEY(</v>
      </c>
    </row>
    <row r="86" spans="1:4" x14ac:dyDescent="0.3">
      <c r="A86" s="3" t="s">
        <v>413</v>
      </c>
      <c r="B86" s="3" t="s">
        <v>364</v>
      </c>
      <c r="C86" s="3" t="s">
        <v>375</v>
      </c>
      <c r="D86" s="3" t="str">
        <f t="shared" ref="D86:D90" ca="1" si="15">B86&amp;IFERROR(INDIRECT(A86,1),"")&amp;C86</f>
        <v>("Afforestation" or "Forest landscape restoration" or "Forest management" or "Forest regeneration" or "Forest restoration" or "Forestal" or "Forestry" or "Reforestation " or "Silvicultur*") AND</v>
      </c>
    </row>
    <row r="87" spans="1:4" x14ac:dyDescent="0.3">
      <c r="A87" s="3" t="s">
        <v>397</v>
      </c>
      <c r="B87" s="3" t="s">
        <v>364</v>
      </c>
      <c r="C87" s="3" t="s">
        <v>365</v>
      </c>
      <c r="D87" s="3" t="str">
        <f t="shared" ca="1" si="15"/>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88" spans="1:4" x14ac:dyDescent="0.3">
      <c r="B88" s="3" t="s">
        <v>437</v>
      </c>
      <c r="D88" s="3" t="str">
        <f t="shared" ca="1" si="15"/>
        <v>((TITLE-ABS</v>
      </c>
    </row>
    <row r="89" spans="1:4" x14ac:dyDescent="0.3">
      <c r="A89" s="3" t="s">
        <v>414</v>
      </c>
      <c r="B89" s="3" t="s">
        <v>364</v>
      </c>
      <c r="C89" s="3" t="s">
        <v>383</v>
      </c>
      <c r="D89" s="3" t="str">
        <f t="shared" ca="1" si="15"/>
        <v>("Afforestation" or "Agroforestry" or "Forest*" or "Industrial roundwood" or "Lumber" or "Reforestation" or "Silvicultur*" or "Timber" or "Tree" or "Wood*") OR</v>
      </c>
    </row>
    <row r="90" spans="1:4" x14ac:dyDescent="0.3">
      <c r="A90" s="3" t="s">
        <v>414</v>
      </c>
      <c r="B90" s="46" t="s">
        <v>432</v>
      </c>
      <c r="C90" s="46" t="s">
        <v>411</v>
      </c>
      <c r="D90" s="3" t="str">
        <f t="shared" ca="1" si="15"/>
        <v>AUTHKEY("Afforestation" or "Agroforestry" or "Forest*" or "Industrial roundwood" or "Lumber" or "Reforestation" or "Silvicultur*" or "Timber" or "Tree" or "Wood*")) AND</v>
      </c>
    </row>
    <row r="91" spans="1:4" x14ac:dyDescent="0.3">
      <c r="A91" s="3" t="s">
        <v>415</v>
      </c>
      <c r="B91" s="3" t="s">
        <v>438</v>
      </c>
      <c r="C91" s="3" t="s">
        <v>376</v>
      </c>
      <c r="D91" s="3" t="str">
        <f ca="1">B91&amp;IFERROR(INDIRECT(A91,1),"")&amp;C91</f>
        <v>(TITLE-ABS(("Greenhouse gas" or "GHG" or "Carbon" or "CO2" or "Methane" or "CH4") PRE/3</v>
      </c>
    </row>
    <row r="92" spans="1:4" x14ac:dyDescent="0.3">
      <c r="A92" s="3" t="s">
        <v>416</v>
      </c>
      <c r="B92" s="3" t="s">
        <v>364</v>
      </c>
      <c r="C92" s="3" t="s">
        <v>365</v>
      </c>
      <c r="D92" s="3" t="str">
        <f t="shared" ref="D92:D97" ca="1" si="16">B92&amp;IFERROR(INDIRECT(A92,1),"")&amp;C92</f>
        <v>("Accumulation" or "Balance" or "Budget" or "Capture" or "Content" or "Cycle" or "Cyclus" or "Density" or "Dynamics" or "Emissions" or "Fingerprint" or "Fixation" or "Flux" or "Footprint" or "Pool" or "Recycling" or "Reduction" or "Sequestration" or "Sink" or "Stock" or "Storage" or "Uptake")) OR</v>
      </c>
    </row>
    <row r="93" spans="1:4" x14ac:dyDescent="0.3">
      <c r="A93" s="3" t="s">
        <v>415</v>
      </c>
      <c r="B93" s="3" t="s">
        <v>434</v>
      </c>
      <c r="C93" s="3" t="s">
        <v>376</v>
      </c>
      <c r="D93" s="3" t="str">
        <f t="shared" ca="1" si="16"/>
        <v>AUTHKEY(("Greenhouse gas" or "GHG" or "Carbon" or "CO2" or "Methane" or "CH4") PRE/3</v>
      </c>
    </row>
    <row r="94" spans="1:4" x14ac:dyDescent="0.3">
      <c r="A94" s="3" t="s">
        <v>416</v>
      </c>
      <c r="B94" s="3" t="s">
        <v>364</v>
      </c>
      <c r="C94" s="3" t="s">
        <v>441</v>
      </c>
      <c r="D94" s="3" t="str">
        <f t="shared" ca="1" si="16"/>
        <v>("Accumulation" or "Balance" or "Budget" or "Capture" or "Content" or "Cycle" or "Cyclus" or "Density" or "Dynamics" or "Emissions" or "Fingerprint" or "Fixation" or "Flux" or "Footprint" or "Pool" or "Recycling" or "Reduction" or "Sequestration" or "Sink" or "Stock" or "Storage" or "Uptake")))) OR</v>
      </c>
    </row>
    <row r="95" spans="1:4" x14ac:dyDescent="0.3">
      <c r="B95" s="3" t="s">
        <v>440</v>
      </c>
      <c r="D95" s="3" t="str">
        <f t="shared" ca="1" si="16"/>
        <v>(((TITLE-ABS</v>
      </c>
    </row>
    <row r="96" spans="1:4" x14ac:dyDescent="0.3">
      <c r="A96" s="3" t="s">
        <v>417</v>
      </c>
      <c r="B96" s="3" t="s">
        <v>364</v>
      </c>
      <c r="C96" s="3" t="s">
        <v>383</v>
      </c>
      <c r="D96" s="3" t="str">
        <f t="shared" ca="1" si="16"/>
        <v>("Lumber" or "Timber" or "Wood" or "Woody biomass") OR</v>
      </c>
    </row>
    <row r="97" spans="1:4" x14ac:dyDescent="0.3">
      <c r="A97" s="3" t="s">
        <v>417</v>
      </c>
      <c r="B97" s="46" t="s">
        <v>432</v>
      </c>
      <c r="C97" s="46" t="s">
        <v>411</v>
      </c>
      <c r="D97" s="3" t="str">
        <f t="shared" ca="1" si="16"/>
        <v>AUTHKEY("Lumber" or "Timber" or "Wood" or "Woody biomass")) AND</v>
      </c>
    </row>
    <row r="98" spans="1:4" x14ac:dyDescent="0.3">
      <c r="A98" s="3" t="s">
        <v>418</v>
      </c>
      <c r="B98" s="3" t="s">
        <v>438</v>
      </c>
      <c r="C98" s="3" t="s">
        <v>376</v>
      </c>
      <c r="D98" s="3" t="str">
        <f ca="1">B98&amp;IFERROR(INDIRECT(A98,1),"")&amp;C98</f>
        <v>(TITLE-ABS(("Climate friendly" or "Climate neutral" or "Eco-friendly material" or "Environmentally friendly" or "Renewable" or "Sustainable") PRE/3</v>
      </c>
    </row>
    <row r="99" spans="1:4" x14ac:dyDescent="0.3">
      <c r="A99" s="3" t="s">
        <v>419</v>
      </c>
      <c r="B99" s="3" t="s">
        <v>364</v>
      </c>
      <c r="C99" s="3" t="s">
        <v>365</v>
      </c>
      <c r="D99" s="3" t="str">
        <f t="shared" ref="D99:D103" ca="1" si="17">B99&amp;IFERROR(INDIRECT(A99,1),"")&amp;C99</f>
        <v>("Material" or "Product ")) OR</v>
      </c>
    </row>
    <row r="100" spans="1:4" x14ac:dyDescent="0.3">
      <c r="A100" s="3" t="s">
        <v>418</v>
      </c>
      <c r="B100" s="3" t="s">
        <v>434</v>
      </c>
      <c r="C100" s="3" t="s">
        <v>376</v>
      </c>
      <c r="D100" s="3" t="str">
        <f t="shared" ca="1" si="17"/>
        <v>AUTHKEY(("Climate friendly" or "Climate neutral" or "Eco-friendly material" or "Environmentally friendly" or "Renewable" or "Sustainable") PRE/3</v>
      </c>
    </row>
    <row r="101" spans="1:4" x14ac:dyDescent="0.3">
      <c r="A101" s="3" t="s">
        <v>419</v>
      </c>
      <c r="B101" s="3" t="s">
        <v>364</v>
      </c>
      <c r="C101" s="3" t="s">
        <v>439</v>
      </c>
      <c r="D101" s="3" t="str">
        <f t="shared" ca="1" si="17"/>
        <v>("Material" or "Product ")))) AND NOT</v>
      </c>
    </row>
    <row r="102" spans="1:4" x14ac:dyDescent="0.3">
      <c r="A102" s="3" t="s">
        <v>379</v>
      </c>
      <c r="B102" s="3" t="s">
        <v>436</v>
      </c>
      <c r="C102" s="3" t="s">
        <v>383</v>
      </c>
      <c r="D102" s="3" t="str">
        <f t="shared" ca="1" si="17"/>
        <v>(TITLE-ABS("Pulp" or "*fuel" or "biorefining") OR</v>
      </c>
    </row>
    <row r="103" spans="1:4" x14ac:dyDescent="0.3">
      <c r="A103" s="3" t="s">
        <v>379</v>
      </c>
      <c r="B103" s="46" t="s">
        <v>432</v>
      </c>
      <c r="C103" s="3" t="s">
        <v>385</v>
      </c>
      <c r="D103" s="3" t="str">
        <f t="shared" ca="1" si="17"/>
        <v>AUTHKEY("Pulp" or "*fuel" or "biorefining"))) OR</v>
      </c>
    </row>
    <row r="104" spans="1:4" x14ac:dyDescent="0.3">
      <c r="B104" s="3" t="s">
        <v>431</v>
      </c>
      <c r="D104" s="3" t="str">
        <f ca="1">B104&amp;IFERROR(INDIRECT(A104,1),"")&amp;C104</f>
        <v>TITLE-ABS(</v>
      </c>
    </row>
    <row r="105" spans="1:4" x14ac:dyDescent="0.3">
      <c r="A105" s="3" t="s">
        <v>506</v>
      </c>
      <c r="B105" s="3" t="s">
        <v>364</v>
      </c>
      <c r="C105" s="3" t="s">
        <v>369</v>
      </c>
      <c r="D105" s="3" t="str">
        <f t="shared" ref="D105:D106" ca="1" si="18">B105&amp;IFERROR(INDIRECT(A105,1),"")&amp;C105</f>
        <v>("deforestation" or "forest degradation" or "forest loss" or "forest regression") W/10</v>
      </c>
    </row>
    <row r="106" spans="1:4" x14ac:dyDescent="0.3">
      <c r="A106" s="3" t="s">
        <v>420</v>
      </c>
      <c r="B106" s="3" t="s">
        <v>364</v>
      </c>
      <c r="C106" s="3" t="s">
        <v>365</v>
      </c>
      <c r="D106" s="3" t="str">
        <f t="shared" ca="1" si="18"/>
        <v>("avoid*" or "combat*" or "major driver" or "minimi*" or "mitigat*" or "monitor*" or "prevent*" or "reduc*" or "reverse")) OR</v>
      </c>
    </row>
    <row r="107" spans="1:4" x14ac:dyDescent="0.3">
      <c r="B107" s="3" t="s">
        <v>432</v>
      </c>
      <c r="D107" s="3" t="str">
        <f ca="1">B107&amp;IFERROR(INDIRECT(A107,1),"")&amp;C107</f>
        <v>AUTHKEY(</v>
      </c>
    </row>
    <row r="108" spans="1:4" x14ac:dyDescent="0.3">
      <c r="A108" s="3" t="s">
        <v>506</v>
      </c>
      <c r="B108" s="3" t="s">
        <v>364</v>
      </c>
      <c r="C108" s="3" t="s">
        <v>375</v>
      </c>
      <c r="D108" s="3" t="str">
        <f t="shared" ref="D108:D114" ca="1" si="19">B108&amp;IFERROR(INDIRECT(A108,1),"")&amp;C108</f>
        <v>("deforestation" or "forest degradation" or "forest loss" or "forest regression") AND</v>
      </c>
    </row>
    <row r="109" spans="1:4" x14ac:dyDescent="0.3">
      <c r="A109" s="3" t="s">
        <v>420</v>
      </c>
      <c r="B109" s="3" t="s">
        <v>364</v>
      </c>
      <c r="C109" s="3" t="s">
        <v>365</v>
      </c>
      <c r="D109" s="3" t="str">
        <f t="shared" ca="1" si="19"/>
        <v>("avoid*" or "combat*" or "major driver" or "minimi*" or "mitigat*" or "monitor*" or "prevent*" or "reduc*" or "reverse")) OR</v>
      </c>
    </row>
    <row r="110" spans="1:4" x14ac:dyDescent="0.3">
      <c r="B110" s="3" t="s">
        <v>437</v>
      </c>
      <c r="D110" s="3" t="str">
        <f t="shared" ca="1" si="19"/>
        <v>((TITLE-ABS</v>
      </c>
    </row>
    <row r="111" spans="1:4" x14ac:dyDescent="0.3">
      <c r="A111" s="3" t="s">
        <v>512</v>
      </c>
      <c r="B111" s="3" t="s">
        <v>364</v>
      </c>
      <c r="C111" s="3" t="s">
        <v>383</v>
      </c>
      <c r="D111" s="3" t="str">
        <f t="shared" ca="1" si="19"/>
        <v>({REDD+}) OR</v>
      </c>
    </row>
    <row r="112" spans="1:4" x14ac:dyDescent="0.3">
      <c r="A112" s="3" t="s">
        <v>512</v>
      </c>
      <c r="B112" s="3" t="s">
        <v>432</v>
      </c>
      <c r="C112" s="3" t="s">
        <v>411</v>
      </c>
      <c r="D112" s="3" t="str">
        <f t="shared" ca="1" si="19"/>
        <v>AUTHKEY({REDD+})) AND</v>
      </c>
    </row>
    <row r="113" spans="1:4" x14ac:dyDescent="0.3">
      <c r="A113" s="3" t="s">
        <v>513</v>
      </c>
      <c r="B113" s="3" t="s">
        <v>436</v>
      </c>
      <c r="C113" s="3" t="s">
        <v>383</v>
      </c>
      <c r="D113" s="3" t="str">
        <f t="shared" ca="1" si="19"/>
        <v>(TITLE-ABS("avoid*" or "combat*" or "major driver" or "minimi*" or "mitigat*" or "monitor*" or "prevent*" or "reduc*" or "reverse") OR</v>
      </c>
    </row>
    <row r="114" spans="1:4" x14ac:dyDescent="0.3">
      <c r="A114" s="3" t="s">
        <v>513</v>
      </c>
      <c r="B114" s="3" t="s">
        <v>432</v>
      </c>
      <c r="C114" s="3" t="s">
        <v>511</v>
      </c>
      <c r="D114" s="3" t="str">
        <f t="shared" ca="1" si="19"/>
        <v xml:space="preserve">AUTHKEY("avoid*" or "combat*" or "major driver" or "minimi*" or "mitigat*" or "monitor*" or "prevent*" or "reduc*" or "reverse"))) OR </v>
      </c>
    </row>
  </sheetData>
  <sortState ref="X6:X14">
    <sortCondition ref="X6"/>
  </sortState>
  <mergeCells count="6">
    <mergeCell ref="H28:L29"/>
    <mergeCell ref="Z15:AB16"/>
    <mergeCell ref="N12:T13"/>
    <mergeCell ref="D24:F25"/>
    <mergeCell ref="V15:X16"/>
    <mergeCell ref="A20:A2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1"/>
  <sheetViews>
    <sheetView workbookViewId="0"/>
  </sheetViews>
  <sheetFormatPr defaultColWidth="9.109375" defaultRowHeight="14.4" x14ac:dyDescent="0.3"/>
  <cols>
    <col min="1" max="1" width="35.6640625" style="3" customWidth="1"/>
    <col min="2" max="2" width="5.6640625" style="3" customWidth="1"/>
    <col min="3" max="3" width="15.6640625" style="3" customWidth="1"/>
    <col min="4" max="4" width="23.6640625" style="3" customWidth="1"/>
    <col min="5" max="5" width="5.6640625" style="104" customWidth="1"/>
    <col min="6" max="6" width="23.6640625" style="3" customWidth="1"/>
    <col min="7" max="7" width="9.109375" style="3"/>
    <col min="8" max="8" width="23.6640625" style="3" customWidth="1"/>
    <col min="9" max="9" width="5.6640625" style="104" customWidth="1"/>
    <col min="10" max="10" width="23.6640625" style="3" customWidth="1"/>
    <col min="11" max="11" width="9.109375" style="3"/>
    <col min="12" max="12" width="25.6640625" style="3" customWidth="1"/>
    <col min="13" max="13" width="5.6640625" style="3" customWidth="1"/>
    <col min="14" max="14" width="25.6640625" style="3" customWidth="1"/>
    <col min="15" max="15" width="5.6640625" style="3" customWidth="1"/>
    <col min="16" max="16" width="25.6640625" style="3" customWidth="1"/>
    <col min="17" max="16384" width="9.109375" style="3"/>
  </cols>
  <sheetData>
    <row r="1" spans="1:11" ht="21" x14ac:dyDescent="0.4">
      <c r="A1" s="131" t="s">
        <v>325</v>
      </c>
    </row>
    <row r="2" spans="1:11" ht="18" x14ac:dyDescent="0.35">
      <c r="A2" s="36" t="s">
        <v>275</v>
      </c>
    </row>
    <row r="4" spans="1:11" x14ac:dyDescent="0.3">
      <c r="A4" s="133"/>
      <c r="D4" s="133" t="s">
        <v>285</v>
      </c>
      <c r="H4" s="133" t="s">
        <v>305</v>
      </c>
    </row>
    <row r="5" spans="1:11" x14ac:dyDescent="0.3">
      <c r="A5" s="133" t="s">
        <v>286</v>
      </c>
      <c r="D5" s="40" t="s">
        <v>28</v>
      </c>
      <c r="E5" s="134"/>
      <c r="F5" s="40" t="s">
        <v>29</v>
      </c>
      <c r="H5" s="40" t="s">
        <v>21</v>
      </c>
      <c r="I5" s="134"/>
      <c r="J5" s="40" t="s">
        <v>22</v>
      </c>
      <c r="K5" s="20"/>
    </row>
    <row r="6" spans="1:11" x14ac:dyDescent="0.3">
      <c r="A6" s="24" t="s">
        <v>6</v>
      </c>
      <c r="B6" s="105" t="s">
        <v>11</v>
      </c>
      <c r="D6" s="24" t="s">
        <v>5</v>
      </c>
      <c r="E6" s="105" t="s">
        <v>178</v>
      </c>
      <c r="F6" s="18" t="s">
        <v>93</v>
      </c>
      <c r="H6" s="18" t="s">
        <v>421</v>
      </c>
      <c r="I6" s="105" t="s">
        <v>178</v>
      </c>
      <c r="J6" s="18" t="s">
        <v>93</v>
      </c>
    </row>
    <row r="7" spans="1:11" x14ac:dyDescent="0.3">
      <c r="A7" s="69" t="s">
        <v>448</v>
      </c>
      <c r="B7" s="136"/>
      <c r="D7" s="6" t="s">
        <v>303</v>
      </c>
      <c r="E7" s="108"/>
      <c r="F7" s="16" t="s">
        <v>30</v>
      </c>
      <c r="H7" s="16" t="s">
        <v>76</v>
      </c>
      <c r="I7" s="108"/>
      <c r="J7" s="16" t="s">
        <v>30</v>
      </c>
    </row>
    <row r="8" spans="1:11" x14ac:dyDescent="0.3">
      <c r="A8" s="20"/>
      <c r="B8" s="20"/>
      <c r="D8" s="6" t="s">
        <v>53</v>
      </c>
      <c r="E8" s="108"/>
      <c r="F8" s="16" t="s">
        <v>83</v>
      </c>
      <c r="H8" s="16" t="s">
        <v>77</v>
      </c>
      <c r="I8" s="108"/>
      <c r="J8" s="16" t="s">
        <v>83</v>
      </c>
    </row>
    <row r="9" spans="1:11" x14ac:dyDescent="0.3">
      <c r="A9" s="20"/>
      <c r="B9" s="20"/>
      <c r="D9" s="6" t="s">
        <v>302</v>
      </c>
      <c r="E9" s="108"/>
      <c r="F9" s="16" t="s">
        <v>9</v>
      </c>
      <c r="H9" s="16" t="s">
        <v>78</v>
      </c>
      <c r="I9" s="108"/>
      <c r="J9" s="16" t="s">
        <v>9</v>
      </c>
    </row>
    <row r="10" spans="1:11" x14ac:dyDescent="0.3">
      <c r="A10" s="46"/>
      <c r="B10" s="20"/>
      <c r="D10" s="6" t="s">
        <v>10</v>
      </c>
      <c r="E10" s="108"/>
      <c r="F10" s="16" t="s">
        <v>268</v>
      </c>
      <c r="H10" s="16" t="s">
        <v>79</v>
      </c>
      <c r="I10" s="108"/>
      <c r="J10" s="16" t="s">
        <v>268</v>
      </c>
    </row>
    <row r="11" spans="1:11" x14ac:dyDescent="0.3">
      <c r="D11" s="6" t="s">
        <v>12</v>
      </c>
      <c r="E11" s="108"/>
      <c r="F11" s="16" t="s">
        <v>101</v>
      </c>
      <c r="H11" s="16" t="s">
        <v>54</v>
      </c>
      <c r="I11" s="108"/>
      <c r="J11" s="16" t="s">
        <v>101</v>
      </c>
    </row>
    <row r="12" spans="1:11" x14ac:dyDescent="0.3">
      <c r="D12" s="6" t="s">
        <v>31</v>
      </c>
      <c r="E12" s="108"/>
      <c r="F12" s="16" t="s">
        <v>51</v>
      </c>
      <c r="H12" s="16" t="s">
        <v>58</v>
      </c>
      <c r="I12" s="108"/>
      <c r="J12" s="16" t="s">
        <v>51</v>
      </c>
    </row>
    <row r="13" spans="1:11" x14ac:dyDescent="0.3">
      <c r="D13" s="6"/>
      <c r="E13" s="108"/>
      <c r="F13" s="16" t="s">
        <v>88</v>
      </c>
      <c r="H13" s="16" t="s">
        <v>55</v>
      </c>
      <c r="I13" s="108"/>
      <c r="J13" s="16" t="s">
        <v>88</v>
      </c>
    </row>
    <row r="14" spans="1:11" x14ac:dyDescent="0.3">
      <c r="A14" s="20"/>
      <c r="D14" s="6"/>
      <c r="E14" s="108"/>
      <c r="F14" s="16" t="s">
        <v>208</v>
      </c>
      <c r="H14" s="16" t="s">
        <v>56</v>
      </c>
      <c r="I14" s="108"/>
      <c r="J14" s="16" t="s">
        <v>208</v>
      </c>
    </row>
    <row r="15" spans="1:11" x14ac:dyDescent="0.3">
      <c r="A15" s="20"/>
      <c r="D15" s="6"/>
      <c r="E15" s="108"/>
      <c r="F15" s="16" t="s">
        <v>80</v>
      </c>
      <c r="H15" s="16" t="s">
        <v>57</v>
      </c>
      <c r="I15" s="108"/>
      <c r="J15" s="16" t="s">
        <v>80</v>
      </c>
    </row>
    <row r="16" spans="1:11" x14ac:dyDescent="0.3">
      <c r="D16" s="6"/>
      <c r="E16" s="108"/>
      <c r="F16" s="16" t="s">
        <v>221</v>
      </c>
      <c r="H16" s="16"/>
      <c r="I16" s="108"/>
      <c r="J16" s="16" t="s">
        <v>221</v>
      </c>
    </row>
    <row r="17" spans="1:10" x14ac:dyDescent="0.3">
      <c r="D17" s="6"/>
      <c r="E17" s="108"/>
      <c r="F17" s="16" t="s">
        <v>220</v>
      </c>
      <c r="H17" s="16"/>
      <c r="I17" s="108"/>
      <c r="J17" s="16" t="s">
        <v>220</v>
      </c>
    </row>
    <row r="18" spans="1:10" x14ac:dyDescent="0.3">
      <c r="D18" s="6"/>
      <c r="E18" s="108"/>
      <c r="F18" s="16" t="s">
        <v>13</v>
      </c>
      <c r="H18" s="6"/>
      <c r="I18" s="108"/>
      <c r="J18" s="16" t="s">
        <v>13</v>
      </c>
    </row>
    <row r="19" spans="1:10" x14ac:dyDescent="0.3">
      <c r="D19" s="6"/>
      <c r="E19" s="108"/>
      <c r="F19" s="16" t="s">
        <v>255</v>
      </c>
      <c r="H19" s="6"/>
      <c r="I19" s="108"/>
      <c r="J19" s="16" t="s">
        <v>255</v>
      </c>
    </row>
    <row r="20" spans="1:10" x14ac:dyDescent="0.3">
      <c r="A20" s="19"/>
      <c r="D20" s="6"/>
      <c r="E20" s="108"/>
      <c r="F20" s="16" t="s">
        <v>312</v>
      </c>
      <c r="H20" s="6"/>
      <c r="I20" s="108"/>
      <c r="J20" s="16" t="s">
        <v>312</v>
      </c>
    </row>
    <row r="21" spans="1:10" x14ac:dyDescent="0.3">
      <c r="D21" s="6"/>
      <c r="E21" s="108"/>
      <c r="F21" s="16" t="s">
        <v>181</v>
      </c>
      <c r="H21" s="6"/>
      <c r="I21" s="108"/>
      <c r="J21" s="16" t="s">
        <v>181</v>
      </c>
    </row>
    <row r="22" spans="1:10" x14ac:dyDescent="0.3">
      <c r="D22" s="6"/>
      <c r="E22" s="108"/>
      <c r="F22" s="16" t="s">
        <v>1</v>
      </c>
      <c r="H22" s="6"/>
      <c r="I22" s="108"/>
      <c r="J22" s="16" t="s">
        <v>1</v>
      </c>
    </row>
    <row r="23" spans="1:10" x14ac:dyDescent="0.3">
      <c r="D23" s="6"/>
      <c r="E23" s="108"/>
      <c r="F23" s="16" t="s">
        <v>0</v>
      </c>
      <c r="H23" s="6"/>
      <c r="I23" s="108"/>
      <c r="J23" s="16" t="s">
        <v>0</v>
      </c>
    </row>
    <row r="24" spans="1:10" ht="15" customHeight="1" x14ac:dyDescent="0.3">
      <c r="D24" s="143" t="s">
        <v>461</v>
      </c>
      <c r="E24" s="146"/>
      <c r="F24" s="146"/>
      <c r="G24" s="20"/>
      <c r="H24" s="143" t="s">
        <v>462</v>
      </c>
      <c r="I24" s="146"/>
      <c r="J24" s="146"/>
    </row>
    <row r="25" spans="1:10" x14ac:dyDescent="0.3">
      <c r="D25" s="147"/>
      <c r="E25" s="147"/>
      <c r="F25" s="147"/>
      <c r="G25" s="20"/>
      <c r="H25" s="147"/>
      <c r="I25" s="147"/>
      <c r="J25" s="147"/>
    </row>
    <row r="26" spans="1:10" x14ac:dyDescent="0.3">
      <c r="D26" s="142" t="s">
        <v>304</v>
      </c>
      <c r="F26" s="20"/>
      <c r="G26" s="20"/>
    </row>
    <row r="27" spans="1:10" x14ac:dyDescent="0.3">
      <c r="A27" s="3" t="str">
        <f>IF(LEFT(A6,1)="{",A6,""&amp;CHAR(34)&amp;A6&amp;CHAR(34))</f>
        <v>"Aquaponics"</v>
      </c>
      <c r="D27" s="3" t="str">
        <f>IF(LEFT(D6,1)="{",D6,""&amp;CHAR(34)&amp;D6&amp;CHAR(34))</f>
        <v>"Aquaculture"</v>
      </c>
      <c r="F27" s="3" t="str">
        <f>IF(LEFT(F6,1)="{",F6,""&amp;CHAR(34)&amp;F6&amp;CHAR(34))</f>
        <v>"Changing climate"</v>
      </c>
      <c r="H27" s="3" t="str">
        <f>IF(LEFT(H6,1)="{",H6,""&amp;CHAR(34)&amp;H6&amp;CHAR(34))</f>
        <v>"*Algae cultivation"</v>
      </c>
      <c r="J27" s="3" t="str">
        <f>IF(LEFT(J6,1)="{",J6,""&amp;CHAR(34)&amp;J6&amp;CHAR(34))</f>
        <v>"Changing climate"</v>
      </c>
    </row>
    <row r="28" spans="1:10" x14ac:dyDescent="0.3">
      <c r="D28" s="3" t="str">
        <f>D27&amp;" or "&amp;IF(LEFT(D7,1)="{",D7,""&amp;CHAR(34)&amp;D7&amp;CHAR(34))</f>
        <v>"Aquaculture" or "Fishery"</v>
      </c>
      <c r="F28" s="3" t="str">
        <f>F27&amp;" or "&amp;IF(LEFT(F7,1)="{",F7,""&amp;CHAR(34)&amp;F7&amp;CHAR(34))</f>
        <v>"Changing climate" or "Climate adapt*"</v>
      </c>
      <c r="H28" s="3" t="str">
        <f>H27&amp;" or "&amp;IF(LEFT(H7,1)="{",H7,""&amp;CHAR(34)&amp;H7&amp;CHAR(34))</f>
        <v>"*Algae cultivation" or "*Algae production "</v>
      </c>
      <c r="J28" s="3" t="str">
        <f>J27&amp;" or "&amp;IF(LEFT(J7,1)="{",J7,""&amp;CHAR(34)&amp;J7&amp;CHAR(34))</f>
        <v>"Changing climate" or "Climate adapt*"</v>
      </c>
    </row>
    <row r="29" spans="1:10" x14ac:dyDescent="0.3">
      <c r="D29" s="3" t="str">
        <f t="shared" ref="D29:D33" si="0">D28&amp;" or "&amp;IF(LEFT(D8,1)="{",D8,""&amp;CHAR(34)&amp;D8&amp;CHAR(34))</f>
        <v>"Aquaculture" or "Fishery" or "Fishing  "</v>
      </c>
      <c r="F29" s="3" t="str">
        <f t="shared" ref="F29:F44" si="1">F28&amp;" or "&amp;IF(LEFT(F8,1)="{",F8,""&amp;CHAR(34)&amp;F8&amp;CHAR(34))</f>
        <v>"Changing climate" or "Climate adapt*" or "Climate change"</v>
      </c>
      <c r="H29" s="3" t="str">
        <f t="shared" ref="H29:H36" si="2">H28&amp;" or "&amp;IF(LEFT(H8,1)="{",H8,""&amp;CHAR(34)&amp;H8&amp;CHAR(34))</f>
        <v>"*Algae cultivation" or "*Algae production " or "*Algae farming"</v>
      </c>
      <c r="J29" s="3" t="str">
        <f t="shared" ref="J29:J44" si="3">J28&amp;" or "&amp;IF(LEFT(J8,1)="{",J8,""&amp;CHAR(34)&amp;J8&amp;CHAR(34))</f>
        <v>"Changing climate" or "Climate adapt*" or "Climate change"</v>
      </c>
    </row>
    <row r="30" spans="1:10" x14ac:dyDescent="0.3">
      <c r="D30" s="3" t="str">
        <f t="shared" si="0"/>
        <v>"Aquaculture" or "Fishery" or "Fishing  " or "Fish farm"</v>
      </c>
      <c r="F30" s="3" t="str">
        <f t="shared" si="1"/>
        <v>"Changing climate" or "Climate adapt*" or "Climate change" or "Climate friendly"</v>
      </c>
      <c r="H30" s="3" t="str">
        <f t="shared" si="2"/>
        <v>"*Algae cultivation" or "*Algae production " or "*Algae farming" or "*Algae harvest"</v>
      </c>
      <c r="J30" s="3" t="str">
        <f t="shared" si="3"/>
        <v>"Changing climate" or "Climate adapt*" or "Climate change" or "Climate friendly"</v>
      </c>
    </row>
    <row r="31" spans="1:10" x14ac:dyDescent="0.3">
      <c r="D31" s="3" t="str">
        <f t="shared" si="0"/>
        <v>"Aquaculture" or "Fishery" or "Fishing  " or "Fish farm" or "Fish farming"</v>
      </c>
      <c r="F31" s="3" t="str">
        <f t="shared" si="1"/>
        <v>"Changing climate" or "Climate adapt*" or "Climate change" or "Climate friendly" or "Climate neutral"</v>
      </c>
      <c r="H31" s="3" t="str">
        <f t="shared" si="2"/>
        <v>"*Algae cultivation" or "*Algae production " or "*Algae farming" or "*Algae harvest" or "*Algae harvesting"</v>
      </c>
      <c r="J31" s="3" t="str">
        <f t="shared" si="3"/>
        <v>"Changing climate" or "Climate adapt*" or "Climate change" or "Climate friendly" or "Climate neutral"</v>
      </c>
    </row>
    <row r="32" spans="1:10" x14ac:dyDescent="0.3">
      <c r="D32" s="3" t="str">
        <f t="shared" si="0"/>
        <v>"Aquaculture" or "Fishery" or "Fishing  " or "Fish farm" or "Fish farming" or "Fish production"</v>
      </c>
      <c r="F32" s="3" t="str">
        <f t="shared" si="1"/>
        <v>"Changing climate" or "Climate adapt*" or "Climate change" or "Climate friendly" or "Climate neutral" or "Climate smart"</v>
      </c>
      <c r="H32" s="3" t="str">
        <f t="shared" si="2"/>
        <v>"*Algae cultivation" or "*Algae production " or "*Algae farming" or "*Algae harvest" or "*Algae harvesting" or "Seaweed cultivation"</v>
      </c>
      <c r="J32" s="3" t="str">
        <f t="shared" si="3"/>
        <v>"Changing climate" or "Climate adapt*" or "Climate change" or "Climate friendly" or "Climate neutral" or "Climate smart"</v>
      </c>
    </row>
    <row r="33" spans="1:10" x14ac:dyDescent="0.3">
      <c r="D33" s="3" t="str">
        <f t="shared" si="0"/>
        <v>"Aquaculture" or "Fishery" or "Fishing  " or "Fish farm" or "Fish farming" or "Fish production" or "Mariculture"</v>
      </c>
      <c r="F33" s="3" t="str">
        <f t="shared" si="1"/>
        <v>"Changing climate" or "Climate adapt*" or "Climate change" or "Climate friendly" or "Climate neutral" or "Climate smart" or "Climate-ready"</v>
      </c>
      <c r="H33" s="3" t="str">
        <f t="shared" si="2"/>
        <v>"*Algae cultivation" or "*Algae production " or "*Algae farming" or "*Algae harvest" or "*Algae harvesting" or "Seaweed cultivation" or "Seaweed production "</v>
      </c>
      <c r="J33" s="3" t="str">
        <f t="shared" si="3"/>
        <v>"Changing climate" or "Climate adapt*" or "Climate change" or "Climate friendly" or "Climate neutral" or "Climate smart" or "Climate-ready"</v>
      </c>
    </row>
    <row r="34" spans="1:10" x14ac:dyDescent="0.3">
      <c r="F34" s="3" t="str">
        <f t="shared" si="1"/>
        <v>"Changing climate" or "Climate adapt*" or "Climate change" or "Climate friendly" or "Climate neutral" or "Climate smart" or "Climate-ready" or "Climatic adapt*"</v>
      </c>
      <c r="H34" s="3" t="str">
        <f t="shared" si="2"/>
        <v>"*Algae cultivation" or "*Algae production " or "*Algae farming" or "*Algae harvest" or "*Algae harvesting" or "Seaweed cultivation" or "Seaweed production " or "Seaweed farming"</v>
      </c>
      <c r="J34" s="3" t="str">
        <f t="shared" si="3"/>
        <v>"Changing climate" or "Climate adapt*" or "Climate change" or "Climate friendly" or "Climate neutral" or "Climate smart" or "Climate-ready" or "Climatic adapt*"</v>
      </c>
    </row>
    <row r="35" spans="1:10" x14ac:dyDescent="0.3">
      <c r="F35" s="3" t="str">
        <f t="shared" si="1"/>
        <v>"Changing climate" or "Climate adapt*" or "Climate change" or "Climate friendly" or "Climate neutral" or "Climate smart" or "Climate-ready" or "Climatic adapt*" or "Climatic change"</v>
      </c>
      <c r="H35" s="3" t="str">
        <f t="shared" si="2"/>
        <v>"*Algae cultivation" or "*Algae production " or "*Algae farming" or "*Algae harvest" or "*Algae harvesting" or "Seaweed cultivation" or "Seaweed production " or "Seaweed farming" or "Seaweed harvest"</v>
      </c>
      <c r="J35" s="3" t="str">
        <f t="shared" si="3"/>
        <v>"Changing climate" or "Climate adapt*" or "Climate change" or "Climate friendly" or "Climate neutral" or "Climate smart" or "Climate-ready" or "Climatic adapt*" or "Climatic change"</v>
      </c>
    </row>
    <row r="36" spans="1:10" x14ac:dyDescent="0.3">
      <c r="A36" s="20"/>
      <c r="B36" s="20"/>
      <c r="F36" s="3" t="str">
        <f t="shared" si="1"/>
        <v>"Changing climate" or "Climate adapt*" or "Climate change" or "Climate friendly" or "Climate neutral" or "Climate smart" or "Climate-ready" or "Climatic adapt*" or "Climatic change" or "Eco-friendly"</v>
      </c>
      <c r="H36" s="3" t="str">
        <f t="shared" si="2"/>
        <v>"*Algae cultivation" or "*Algae production " or "*Algae farming" or "*Algae harvest" or "*Algae harvesting" or "Seaweed cultivation" or "Seaweed production " or "Seaweed farming" or "Seaweed harvest" or "Seaweed harvesting"</v>
      </c>
      <c r="J36" s="3" t="str">
        <f t="shared" si="3"/>
        <v>"Changing climate" or "Climate adapt*" or "Climate change" or "Climate friendly" or "Climate neutral" or "Climate smart" or "Climate-ready" or "Climatic adapt*" or "Climatic change" or "Eco-friendly"</v>
      </c>
    </row>
    <row r="37" spans="1:10" x14ac:dyDescent="0.3">
      <c r="A37" s="20"/>
      <c r="B37" s="20"/>
      <c r="F37" s="3" t="str">
        <f t="shared" si="1"/>
        <v>"Changing climate" or "Climate adapt*" or "Climate change" or "Climate friendly" or "Climate neutral" or "Climate smart" or "Climate-ready" or "Climatic adapt*" or "Climatic change" or "Eco-friendly" or "Ecosystem function"</v>
      </c>
      <c r="J37" s="3" t="str">
        <f t="shared" si="3"/>
        <v>"Changing climate" or "Climate adapt*" or "Climate change" or "Climate friendly" or "Climate neutral" or "Climate smart" or "Climate-ready" or "Climatic adapt*" or "Climatic change" or "Eco-friendly" or "Ecosystem function"</v>
      </c>
    </row>
    <row r="38" spans="1:10" x14ac:dyDescent="0.3">
      <c r="A38" s="30"/>
      <c r="B38" s="20"/>
      <c r="F38" s="3" t="str">
        <f t="shared" si="1"/>
        <v>"Changing climate" or "Climate adapt*" or "Climate change" or "Climate friendly" or "Climate neutral" or "Climate smart" or "Climate-ready" or "Climatic adapt*" or "Climatic change" or "Eco-friendly" or "Ecosystem function" or "Ecosystem service"</v>
      </c>
      <c r="J38" s="3" t="str">
        <f t="shared" si="3"/>
        <v>"Changing climate" or "Climate adapt*" or "Climate change" or "Climate friendly" or "Climate neutral" or "Climate smart" or "Climate-ready" or "Climatic adapt*" or "Climatic change" or "Eco-friendly" or "Ecosystem function" or "Ecosystem service"</v>
      </c>
    </row>
    <row r="39" spans="1:10" x14ac:dyDescent="0.3">
      <c r="A39" s="20"/>
      <c r="B39" s="30"/>
      <c r="D39" s="20"/>
      <c r="E39" s="102"/>
      <c r="F39" s="3" t="str">
        <f t="shared" si="1"/>
        <v>"Changing climate" or "Climate adapt*" or "Climate change" or "Climate friendly" or "Climate neutral" or "Climate smart" or "Climate-ready" or "Climatic adapt*" or "Climatic change" or "Eco-friendly" or "Ecosystem function" or "Ecosystem service" or "Environmentally friendly"</v>
      </c>
      <c r="J39" s="3" t="str">
        <f t="shared" si="3"/>
        <v>"Changing climate" or "Climate adapt*" or "Climate change" or "Climate friendly" or "Climate neutral" or "Climate smart" or "Climate-ready" or "Climatic adapt*" or "Climatic change" or "Eco-friendly" or "Ecosystem function" or "Ecosystem service" or "Environmentally friendly"</v>
      </c>
    </row>
    <row r="40" spans="1:10" x14ac:dyDescent="0.3">
      <c r="A40" s="20"/>
      <c r="B40" s="20"/>
      <c r="C40" s="20"/>
      <c r="D40" s="20"/>
      <c r="E40" s="102"/>
      <c r="F40" s="3"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v>
      </c>
      <c r="J40" s="3"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v>
      </c>
    </row>
    <row r="41" spans="1:10" x14ac:dyDescent="0.3">
      <c r="A41" s="20"/>
      <c r="B41" s="20"/>
      <c r="C41" s="20"/>
      <c r="D41" s="20"/>
      <c r="E41" s="102"/>
      <c r="F41" s="3"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v>
      </c>
      <c r="J41" s="3"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v>
      </c>
    </row>
    <row r="42" spans="1:10" x14ac:dyDescent="0.3">
      <c r="A42" s="20"/>
      <c r="B42" s="20"/>
      <c r="C42" s="20"/>
      <c r="D42" s="20"/>
      <c r="E42" s="102"/>
      <c r="F42" s="3"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v>
      </c>
      <c r="J42" s="3"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v>
      </c>
    </row>
    <row r="43" spans="1:10" x14ac:dyDescent="0.3">
      <c r="A43" s="20"/>
      <c r="B43" s="20"/>
      <c r="C43" s="20"/>
      <c r="D43" s="20"/>
      <c r="E43" s="102"/>
      <c r="F43" s="3"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v>
      </c>
      <c r="J43" s="3"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v>
      </c>
    </row>
    <row r="44" spans="1:10" x14ac:dyDescent="0.3">
      <c r="A44" s="20"/>
      <c r="B44" s="20"/>
      <c r="C44" s="20"/>
      <c r="D44" s="20"/>
      <c r="E44" s="102"/>
      <c r="F44" s="3"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c r="J44" s="3"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row>
    <row r="45" spans="1:10" x14ac:dyDescent="0.3">
      <c r="A45" s="40" t="s">
        <v>382</v>
      </c>
      <c r="B45" s="20"/>
      <c r="C45" s="20"/>
      <c r="D45" s="20"/>
      <c r="E45" s="102"/>
    </row>
    <row r="46" spans="1:10" x14ac:dyDescent="0.3">
      <c r="A46" s="20"/>
      <c r="B46" s="3" t="s">
        <v>382</v>
      </c>
      <c r="D46" s="3" t="str">
        <f ca="1">B46&amp;IFERROR(INDIRECT(A46,1),"")&amp;C46</f>
        <v>TITLE-ABS-KEY</v>
      </c>
      <c r="E46" s="102"/>
    </row>
    <row r="47" spans="1:10" x14ac:dyDescent="0.3">
      <c r="A47" s="20" t="s">
        <v>423</v>
      </c>
      <c r="B47" s="3" t="s">
        <v>364</v>
      </c>
      <c r="C47" s="3" t="s">
        <v>383</v>
      </c>
      <c r="D47" s="3" t="str">
        <f t="shared" ref="D47:D50" ca="1" si="4">B47&amp;IFERROR(INDIRECT(A47,1),"")&amp;C47</f>
        <v>("Aquaponics") OR</v>
      </c>
      <c r="E47" s="102"/>
    </row>
    <row r="48" spans="1:10" x14ac:dyDescent="0.3">
      <c r="A48" s="20"/>
      <c r="B48" s="3" t="s">
        <v>363</v>
      </c>
      <c r="D48" s="3" t="str">
        <f t="shared" ca="1" si="4"/>
        <v>TITLE-ABS-KEY(</v>
      </c>
      <c r="E48" s="102"/>
    </row>
    <row r="49" spans="1:5" x14ac:dyDescent="0.3">
      <c r="A49" s="20" t="s">
        <v>366</v>
      </c>
      <c r="B49" s="3" t="s">
        <v>364</v>
      </c>
      <c r="C49" s="3" t="s">
        <v>396</v>
      </c>
      <c r="D49" s="3" t="str">
        <f t="shared" ca="1" si="4"/>
        <v>("Aquaculture" or "Fishery" or "Fishing  " or "Fish farm" or "Fish farming" or "Fish production" or "Mariculture") W/15</v>
      </c>
      <c r="E49" s="102"/>
    </row>
    <row r="50" spans="1:5" x14ac:dyDescent="0.3">
      <c r="A50" s="3" t="s">
        <v>424</v>
      </c>
      <c r="B50" s="3" t="s">
        <v>364</v>
      </c>
      <c r="C50" s="3" t="s">
        <v>365</v>
      </c>
      <c r="D50" s="3" t="str">
        <f t="shared" ca="1" si="4"/>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c r="E50" s="102"/>
    </row>
    <row r="51" spans="1:5" x14ac:dyDescent="0.3">
      <c r="B51" s="3" t="s">
        <v>363</v>
      </c>
      <c r="D51" s="3" t="str">
        <f t="shared" ref="D51:D53" ca="1" si="5">B51&amp;IFERROR(INDIRECT(A51,1),"")&amp;C51</f>
        <v>TITLE-ABS-KEY(</v>
      </c>
      <c r="E51" s="102"/>
    </row>
    <row r="52" spans="1:5" x14ac:dyDescent="0.3">
      <c r="A52" s="3" t="s">
        <v>425</v>
      </c>
      <c r="B52" s="3" t="s">
        <v>364</v>
      </c>
      <c r="C52" s="3" t="s">
        <v>396</v>
      </c>
      <c r="D52" s="3" t="str">
        <f t="shared" ca="1" si="5"/>
        <v>("*Algae cultivation" or "*Algae production " or "*Algae farming" or "*Algae harvest" or "*Algae harvesting" or "Seaweed cultivation" or "Seaweed production " or "Seaweed farming" or "Seaweed harvest" or "Seaweed harvesting") W/15</v>
      </c>
      <c r="E52" s="102"/>
    </row>
    <row r="53" spans="1:5" x14ac:dyDescent="0.3">
      <c r="A53" s="3" t="s">
        <v>426</v>
      </c>
      <c r="B53" s="3" t="s">
        <v>364</v>
      </c>
      <c r="C53" s="3" t="s">
        <v>422</v>
      </c>
      <c r="D53" s="3" t="str">
        <f t="shared" ca="1" si="5"/>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row>
    <row r="55" spans="1:5" x14ac:dyDescent="0.3">
      <c r="A55" s="40" t="s">
        <v>428</v>
      </c>
    </row>
    <row r="56" spans="1:5" x14ac:dyDescent="0.3">
      <c r="B56" s="3" t="s">
        <v>429</v>
      </c>
      <c r="D56" s="3" t="str">
        <f ca="1">B56&amp;IFERROR(INDIRECT(A56,1),"")&amp;C56</f>
        <v>TITLE-ABS</v>
      </c>
    </row>
    <row r="57" spans="1:5" x14ac:dyDescent="0.3">
      <c r="A57" s="20" t="s">
        <v>423</v>
      </c>
      <c r="B57" s="3" t="s">
        <v>364</v>
      </c>
      <c r="C57" s="3" t="s">
        <v>383</v>
      </c>
      <c r="D57" s="3" t="str">
        <f t="shared" ref="D57" ca="1" si="6">B57&amp;IFERROR(INDIRECT(A57,1),"")&amp;C57</f>
        <v>("Aquaponics") OR</v>
      </c>
    </row>
    <row r="58" spans="1:5" x14ac:dyDescent="0.3">
      <c r="B58" s="3" t="s">
        <v>430</v>
      </c>
      <c r="D58" s="3" t="str">
        <f ca="1">B58&amp;IFERROR(INDIRECT(A58,1),"")&amp;C58</f>
        <v>AUTHKEY</v>
      </c>
    </row>
    <row r="59" spans="1:5" x14ac:dyDescent="0.3">
      <c r="A59" s="20" t="s">
        <v>423</v>
      </c>
      <c r="B59" s="3" t="s">
        <v>364</v>
      </c>
      <c r="C59" s="3" t="s">
        <v>383</v>
      </c>
      <c r="D59" s="3" t="str">
        <f t="shared" ref="D59" ca="1" si="7">B59&amp;IFERROR(INDIRECT(A59,1),"")&amp;C59</f>
        <v>("Aquaponics") OR</v>
      </c>
    </row>
    <row r="60" spans="1:5" x14ac:dyDescent="0.3">
      <c r="B60" s="3" t="s">
        <v>431</v>
      </c>
      <c r="D60" s="3" t="str">
        <f ca="1">B60&amp;IFERROR(INDIRECT(A60,1),"")&amp;C60</f>
        <v>TITLE-ABS(</v>
      </c>
    </row>
    <row r="61" spans="1:5" x14ac:dyDescent="0.3">
      <c r="A61" s="20" t="s">
        <v>366</v>
      </c>
      <c r="B61" s="3" t="s">
        <v>364</v>
      </c>
      <c r="C61" s="3" t="s">
        <v>396</v>
      </c>
      <c r="D61" s="3" t="str">
        <f t="shared" ref="D61:D62" ca="1" si="8">B61&amp;IFERROR(INDIRECT(A61,1),"")&amp;C61</f>
        <v>("Aquaculture" or "Fishery" or "Fishing  " or "Fish farm" or "Fish farming" or "Fish production" or "Mariculture") W/15</v>
      </c>
    </row>
    <row r="62" spans="1:5" x14ac:dyDescent="0.3">
      <c r="A62" s="3" t="s">
        <v>424</v>
      </c>
      <c r="B62" s="3" t="s">
        <v>364</v>
      </c>
      <c r="C62" s="3" t="s">
        <v>365</v>
      </c>
      <c r="D62" s="3" t="str">
        <f t="shared" ca="1" si="8"/>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63" spans="1:5" x14ac:dyDescent="0.3">
      <c r="B63" s="3" t="s">
        <v>432</v>
      </c>
      <c r="D63" s="3" t="str">
        <f ca="1">B63&amp;IFERROR(INDIRECT(A63,1),"")&amp;C63</f>
        <v>AUTHKEY(</v>
      </c>
    </row>
    <row r="64" spans="1:5" x14ac:dyDescent="0.3">
      <c r="A64" s="20" t="s">
        <v>366</v>
      </c>
      <c r="B64" s="3" t="s">
        <v>364</v>
      </c>
      <c r="C64" s="3" t="s">
        <v>375</v>
      </c>
      <c r="D64" s="3" t="str">
        <f t="shared" ref="D64:D65" ca="1" si="9">B64&amp;IFERROR(INDIRECT(A64,1),"")&amp;C64</f>
        <v>("Aquaculture" or "Fishery" or "Fishing  " or "Fish farm" or "Fish farming" or "Fish production" or "Mariculture") AND</v>
      </c>
    </row>
    <row r="65" spans="1:4" x14ac:dyDescent="0.3">
      <c r="A65" s="3" t="s">
        <v>424</v>
      </c>
      <c r="B65" s="3" t="s">
        <v>364</v>
      </c>
      <c r="C65" s="3" t="s">
        <v>365</v>
      </c>
      <c r="D65" s="3" t="str">
        <f t="shared" ca="1" si="9"/>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66" spans="1:4" x14ac:dyDescent="0.3">
      <c r="B66" s="3" t="s">
        <v>431</v>
      </c>
      <c r="D66" s="3" t="str">
        <f ca="1">B66&amp;IFERROR(INDIRECT(A66,1),"")&amp;C66</f>
        <v>TITLE-ABS(</v>
      </c>
    </row>
    <row r="67" spans="1:4" x14ac:dyDescent="0.3">
      <c r="A67" s="3" t="s">
        <v>425</v>
      </c>
      <c r="B67" s="3" t="s">
        <v>364</v>
      </c>
      <c r="C67" s="3" t="s">
        <v>396</v>
      </c>
      <c r="D67" s="3" t="str">
        <f t="shared" ref="D67:D68" ca="1" si="10">B67&amp;IFERROR(INDIRECT(A67,1),"")&amp;C67</f>
        <v>("*Algae cultivation" or "*Algae production " or "*Algae farming" or "*Algae harvest" or "*Algae harvesting" or "Seaweed cultivation" or "Seaweed production " or "Seaweed farming" or "Seaweed harvest" or "Seaweed harvesting") W/15</v>
      </c>
    </row>
    <row r="68" spans="1:4" x14ac:dyDescent="0.3">
      <c r="A68" s="3" t="s">
        <v>426</v>
      </c>
      <c r="B68" s="3" t="s">
        <v>364</v>
      </c>
      <c r="C68" s="3" t="s">
        <v>365</v>
      </c>
      <c r="D68" s="3" t="str">
        <f t="shared" ca="1" si="10"/>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69" spans="1:4" x14ac:dyDescent="0.3">
      <c r="B69" s="3" t="s">
        <v>432</v>
      </c>
      <c r="D69" s="3" t="str">
        <f ca="1">B69&amp;IFERROR(INDIRECT(A69,1),"")&amp;C69</f>
        <v>AUTHKEY(</v>
      </c>
    </row>
    <row r="70" spans="1:4" x14ac:dyDescent="0.3">
      <c r="A70" s="3" t="s">
        <v>425</v>
      </c>
      <c r="B70" s="3" t="s">
        <v>364</v>
      </c>
      <c r="C70" s="3" t="s">
        <v>375</v>
      </c>
      <c r="D70" s="3" t="str">
        <f t="shared" ref="D70:D71" ca="1" si="11">B70&amp;IFERROR(INDIRECT(A70,1),"")&amp;C70</f>
        <v>("*Algae cultivation" or "*Algae production " or "*Algae farming" or "*Algae harvest" or "*Algae harvesting" or "Seaweed cultivation" or "Seaweed production " or "Seaweed farming" or "Seaweed harvest" or "Seaweed harvesting") AND</v>
      </c>
    </row>
    <row r="71" spans="1:4" x14ac:dyDescent="0.3">
      <c r="A71" s="3" t="s">
        <v>426</v>
      </c>
      <c r="B71" s="3" t="s">
        <v>364</v>
      </c>
      <c r="C71" s="3" t="s">
        <v>422</v>
      </c>
      <c r="D71" s="3" t="str">
        <f t="shared" ca="1" si="1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row>
  </sheetData>
  <sortState ref="J7:J23">
    <sortCondition ref="J6"/>
  </sortState>
  <mergeCells count="2">
    <mergeCell ref="D24:F25"/>
    <mergeCell ref="H24:J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Læsevejledning</vt:lpstr>
      <vt:lpstr>Tværgående (land use)</vt:lpstr>
      <vt:lpstr>Landbrug</vt:lpstr>
      <vt:lpstr>Fødevarer</vt:lpstr>
      <vt:lpstr>Jorde</vt:lpstr>
      <vt:lpstr>Skove</vt:lpstr>
      <vt:lpstr>Fiskeri-akvatisk produktion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2020-05-29T11:29:47Z</dcterms:created>
  <dcterms:modified xsi:type="dcterms:W3CDTF">2025-04-01T11:50:52Z</dcterms:modified>
</cp:coreProperties>
</file>